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https://d.docs.live.net/a3281950ee4f3938/_Gesundheitsamt/GesA_2024/"/>
    </mc:Choice>
  </mc:AlternateContent>
  <xr:revisionPtr revIDLastSave="10" documentId="8_{1193DE62-97C3-4408-9CBB-B1B6A04841CE}" xr6:coauthVersionLast="47" xr6:coauthVersionMax="47" xr10:uidLastSave="{FD485C5D-F41F-4DBA-9E2A-15894FCE475E}"/>
  <bookViews>
    <workbookView xWindow="-110" yWindow="-110" windowWidth="19420" windowHeight="10300" firstSheet="12" activeTab="17" xr2:uid="{A1651E55-75DF-4CCB-897A-3B198FF00CAB}"/>
  </bookViews>
  <sheets>
    <sheet name="Blitzvorschau" sheetId="1" r:id="rId1"/>
    <sheet name="DropDown" sheetId="2" r:id="rId2"/>
    <sheet name="Weltbevölkerung" sheetId="17" r:id="rId3"/>
    <sheet name="Kreisdiagramm" sheetId="3" r:id="rId4"/>
    <sheet name="9. Diagramme" sheetId="6" r:id="rId5"/>
    <sheet name="8. Analysieren" sheetId="5" r:id="rId6"/>
    <sheet name="Formel mit Zellbezügen" sheetId="7" r:id="rId7"/>
    <sheet name="Formatierung-Zellformate" sheetId="8" r:id="rId8"/>
    <sheet name="Einfache Berechnungen" sheetId="16" r:id="rId9"/>
    <sheet name="WENN" sheetId="9" r:id="rId10"/>
    <sheet name="Wenn-Dann-kombi " sheetId="10" r:id="rId11"/>
    <sheet name="Rechnung ohne" sheetId="14" r:id="rId12"/>
    <sheet name="Rechnung-E" sheetId="11" r:id="rId13"/>
    <sheet name="Artikel" sheetId="12" r:id="rId14"/>
    <sheet name="Kunden" sheetId="13" r:id="rId15"/>
    <sheet name="Warenbestand" sheetId="18" r:id="rId16"/>
    <sheet name="Verknüpfung" sheetId="19" r:id="rId17"/>
    <sheet name="Tabelle2" sheetId="20" r:id="rId18"/>
  </sheets>
  <externalReferences>
    <externalReference r:id="rId19"/>
    <externalReference r:id="rId20"/>
  </externalReferences>
  <definedNames>
    <definedName name="_xlnm._FilterDatabase" localSheetId="15" hidden="1">Warenbestand!$A$1:$D$40</definedName>
    <definedName name="Areitsstunden">[1]Namen3!$B$3</definedName>
    <definedName name="DiagDaten">OFFSET([2]DynDiag!$C$3,0,0,COUNTA([2]DynDiag!$C:$C)-1,1)</definedName>
    <definedName name="DiagKat">OFFSET(DiagDaten,0,-1)</definedName>
    <definedName name="ein_na_b" localSheetId="2">Weltbevölkerung!$A$4:$B$25</definedName>
    <definedName name="EP">'[1]Namen 2'!$C$2:$C$5</definedName>
    <definedName name="MwSt">[1]Namen_1!$D$1</definedName>
    <definedName name="Stundensatz">[1]Namen3!$B$4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19" l="1"/>
  <c r="B1" i="20"/>
  <c r="A5" i="14"/>
  <c r="F6" i="14"/>
  <c r="F21" i="11"/>
  <c r="F20" i="11"/>
  <c r="F19" i="11"/>
  <c r="F18" i="11"/>
  <c r="F17" i="11"/>
  <c r="F16" i="11"/>
  <c r="F15" i="11"/>
  <c r="F23" i="11" s="1"/>
  <c r="F6" i="11"/>
  <c r="F24" i="11" l="1"/>
  <c r="F26" i="11" s="1"/>
  <c r="AF34" i="8" l="1"/>
  <c r="D19" i="8"/>
  <c r="C19" i="8"/>
  <c r="E18" i="8"/>
  <c r="E17" i="8"/>
  <c r="E16" i="8"/>
  <c r="E19" i="8" s="1"/>
  <c r="D9" i="8"/>
  <c r="C9" i="8"/>
  <c r="E8" i="8"/>
  <c r="E7" i="8"/>
  <c r="E6" i="8"/>
  <c r="D3" i="7"/>
  <c r="D2" i="7"/>
  <c r="D73" i="6"/>
  <c r="D72" i="6"/>
  <c r="D71" i="6"/>
  <c r="D70" i="6"/>
  <c r="D69" i="6"/>
  <c r="D68" i="6"/>
  <c r="C11" i="6"/>
  <c r="C10" i="6"/>
  <c r="C9" i="6"/>
  <c r="C8" i="6"/>
  <c r="C7" i="6"/>
  <c r="C6" i="6"/>
  <c r="C19" i="3"/>
  <c r="C18" i="3"/>
  <c r="C17" i="3"/>
  <c r="C16" i="3"/>
  <c r="C15" i="3"/>
  <c r="E9" i="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Verbindung" type="4" refreshedVersion="3" deleted="1" background="1" saveData="1">
    <webPr sourceData="1" parsePre="1" consecutive="1" xl2000="1" htmlTables="1"/>
  </connection>
</connections>
</file>

<file path=xl/sharedStrings.xml><?xml version="1.0" encoding="utf-8"?>
<sst xmlns="http://schemas.openxmlformats.org/spreadsheetml/2006/main" count="502" uniqueCount="322">
  <si>
    <t>E-Mail</t>
  </si>
  <si>
    <t>Vorname</t>
  </si>
  <si>
    <t>Nachname</t>
  </si>
  <si>
    <t>Carla.Kobusch@contoso.com</t>
  </si>
  <si>
    <t>Carla</t>
  </si>
  <si>
    <t>Kobusch</t>
  </si>
  <si>
    <t>Adrian.Wilske@fabrikam.com</t>
  </si>
  <si>
    <t>Jan.Sachweh@relecloud.com</t>
  </si>
  <si>
    <t>Marie.Krause@contoso.com</t>
  </si>
  <si>
    <t xml:space="preserve">Yvonne.Faber@fabrikam.com </t>
  </si>
  <si>
    <t>Inhaltsverzeichnis</t>
  </si>
  <si>
    <t>Bundestagswahl 1998</t>
  </si>
  <si>
    <t>Bundesländer</t>
  </si>
  <si>
    <t>Anteile 1</t>
  </si>
  <si>
    <t>Anteile 2 o</t>
  </si>
  <si>
    <t>Sitzverteilung 1998</t>
  </si>
  <si>
    <t>Fläche in km²</t>
  </si>
  <si>
    <t>A</t>
  </si>
  <si>
    <t>SPD</t>
  </si>
  <si>
    <t>Baden-Württemberg</t>
  </si>
  <si>
    <t>B</t>
  </si>
  <si>
    <t>CDU/CSU</t>
  </si>
  <si>
    <t>Bayern</t>
  </si>
  <si>
    <t>C</t>
  </si>
  <si>
    <t>Grüne</t>
  </si>
  <si>
    <t>Berlin</t>
  </si>
  <si>
    <t>D</t>
  </si>
  <si>
    <t>FDP</t>
  </si>
  <si>
    <t>Brandenburg</t>
  </si>
  <si>
    <t>E</t>
  </si>
  <si>
    <t>PDS</t>
  </si>
  <si>
    <t>Bremen</t>
  </si>
  <si>
    <t>Hamburg</t>
  </si>
  <si>
    <t>Anteile 2 u</t>
  </si>
  <si>
    <t>Hessen</t>
  </si>
  <si>
    <t>Mecklenburg-Vorpommern</t>
  </si>
  <si>
    <t>Niedersachsen</t>
  </si>
  <si>
    <t>Nordrhein-Westfalen</t>
  </si>
  <si>
    <t>Sitzverteilung im Bundestag</t>
  </si>
  <si>
    <t>Rheinland-Pfalz</t>
  </si>
  <si>
    <t>Saarland</t>
  </si>
  <si>
    <t>Sachsen</t>
  </si>
  <si>
    <t>Sachsen-Anhalt</t>
  </si>
  <si>
    <t>Schleswig-Holstein</t>
  </si>
  <si>
    <t>Thüringen</t>
  </si>
  <si>
    <t>Montag</t>
  </si>
  <si>
    <t>Dienstag</t>
  </si>
  <si>
    <t>Mittwoch</t>
  </si>
  <si>
    <t>Donnerstag</t>
  </si>
  <si>
    <t>Freitag</t>
  </si>
  <si>
    <t>Samstag</t>
  </si>
  <si>
    <t>Sonntag</t>
  </si>
  <si>
    <t>Mitarbeiter</t>
  </si>
  <si>
    <t>Paul</t>
  </si>
  <si>
    <t>Anton</t>
  </si>
  <si>
    <t>Fritz</t>
  </si>
  <si>
    <t>Thomas</t>
  </si>
  <si>
    <t>Franz</t>
  </si>
  <si>
    <t>Schnelles Analysieren von Daten</t>
  </si>
  <si>
    <t>Auf diese Weise können Sie Daten analysieren und Muster und Trends so schnell erkennen:</t>
  </si>
  <si>
    <t>Die Zellen C5 bis G13 enthalten Daten in fünf Spalten. Abteilung, Kategorie, Okt., Nov. und Dez.</t>
  </si>
  <si>
    <t>Navigieren Sie zu einer Zelle in der Tabelle im Bereich C5 bis G13, z.B. E9, und drücken Sie dann STRG+Q. Ein Bedienfeld für die Schnellanalyse wird angezeigt.</t>
  </si>
  <si>
    <t>Drücken Sie die TAB-Taste, um zu den Formatierungsoptionen zu gelangen, und drücken Sie die EINGABETASTE, um "Datenbalken" auszuwählen.</t>
  </si>
  <si>
    <t>Abteilung</t>
  </si>
  <si>
    <t>Kategorie</t>
  </si>
  <si>
    <t>Okt</t>
  </si>
  <si>
    <t>Nov</t>
  </si>
  <si>
    <t>Dez</t>
  </si>
  <si>
    <t>In den Zellen unter den Spalten Okt., Nov. und Dez. erhalten die Zellen E6 bis G13 besondere Datenbalken zur Visualisierung der Beträge.</t>
  </si>
  <si>
    <t>Obst und Gemüse</t>
  </si>
  <si>
    <t>Gemüse</t>
  </si>
  <si>
    <t>Nehmen wir jetzt an, dass Sie die Datenbalken loswerden möchten. Wählen Sie den gesamten Bereich der Zellen von C5 bis G13 aus, und drücken Sie dann STRG+Q, um das Schnellanalyse-Bedienfeld erneut zu öffnen.</t>
  </si>
  <si>
    <t>Obst</t>
  </si>
  <si>
    <t>Drücken Sie die TAB-Taste, um die Formatierungsoptionen zu öffnen, drücken Sie die NACH-RECHTS-TASTE, um "Löschen…," zu suchen, und drücken Sie dann die EINGABETASTE.</t>
  </si>
  <si>
    <t>Backwaren</t>
  </si>
  <si>
    <t>Brote</t>
  </si>
  <si>
    <t xml:space="preserve">WISSENSWERTES: Wenn Sie Zellen auswählen, wird diese Schnellanalyse-Schaltfläche angezeigt. Der Name passt, finden Sie nicht? Sie können auf die Schaltfläche jederzeit mithilfe der Tastenkombination zugreifen: STRG+Q. Wenn Sie jemals eine Frage zu den von Ihnen ausgewählten Daten haben, wählen Sie diese Option aus, und finden Sie heraus, ob Sie darauf Antworten erhalten. </t>
  </si>
  <si>
    <t>Desserts</t>
  </si>
  <si>
    <t>Tiefer einsteigen und mehr Details erfahren: Navigieren Sie zu A27. Oder drücken Sie STRG+NACH-UNTEN-TASTE, um mit dem nächsten Schritt fortzufahren.</t>
  </si>
  <si>
    <t>Feinkost</t>
  </si>
  <si>
    <t>Sandwich</t>
  </si>
  <si>
    <t>Salate</t>
  </si>
  <si>
    <t>Fleischwaren</t>
  </si>
  <si>
    <t>Rindfleisch</t>
  </si>
  <si>
    <t>Huhn</t>
  </si>
  <si>
    <t>Schnell ein Diagramm erstellen</t>
  </si>
  <si>
    <t>Sie können immer die Registerkarte "Einfügen" verwenden und ein Diagramm erstellen. Hier zeigen wir Ihnen jedoch eine andere Möglichkeit zum Erstellen eines Diagramms, mithilfe der Option "Schnellanalyse". Diesmal möchten wir außerdem die Tastenkombination verwenden:</t>
  </si>
  <si>
    <t>Die Zellen C34 bis G42 enthalten Daten in fünf Spalten: Abteilung, Kategorie, Okt., Nov. und Dez.</t>
  </si>
  <si>
    <t>Navigieren Sie zu einer Zelle in der Tabelle im Bereich C34 bis G42, z.B. D38, und drücken Sie dann STRG+Q.</t>
  </si>
  <si>
    <t>Das Bedienfeld für die Schnellanalyse wird angezeigt. Drücken Sie die NACH-RECHTS-TASTE, bis Sie "Diagramme" finden.</t>
  </si>
  <si>
    <t>Drücken Sie die TAB-Taste, um die Option "Diagramme" zu öffnen, und dann die EINGABETASTE, um "Gruppierte…" auszuwählen.</t>
  </si>
  <si>
    <t>Ein neues gruppiertes Säulendiagramm wird angezeigt und ist ausgewählt. Mithilfe der Pfeiltasten können Sie es nach Belieben verschieben. Beachten Sie, dass jedes Produkt in der Tabelle drei Spalten aufweist, eine für jeden Vertriebsmonat: Okt., Nov. und Dez.</t>
  </si>
  <si>
    <t>Navigieren Sie zu Zelle A49, um die nächste Anweisung zu erhalten.</t>
  </si>
  <si>
    <t>Sandwiches</t>
  </si>
  <si>
    <t>Schnell Sparklines erstellen</t>
  </si>
  <si>
    <t>Angenommen, Sie möchten kleine Trendlinien rechts neben Ihren Daten anzeigen, um darzustellen, wie sich die Beträge im Lauf der drei Monate verändern. Dazu brauchen Sie nicht 8 kleine Liniendiagramme zu erstellen. Sie können stattdessen Sparklines erstellen.</t>
  </si>
  <si>
    <t>Die Zellen C54 bis G62 enthalten Daten in fünf Spalten: Abteilung, Kategorie, Okt., Nov. und Dez.</t>
  </si>
  <si>
    <t>Navigieren Sie zu einer Zelle innerhalb der Tabelle zwischen den Zellen C55 und G62, und drücken Sie dann STRG+Q.</t>
  </si>
  <si>
    <t>Drücken Sie im Schnellanalyse- Bedienfeld die NACH-RECHTS-TASTE, bis Sie "Sparklines" finden, und drücken Sie dann die TAB-Taste, um die Option "Linie" auszuwählen. Drücken Sie die EINGABETASTE, um der Tabelle Sparklines hinzufügen.</t>
  </si>
  <si>
    <t>Sparklines werden rechts neben der Spalte "Dez." in den Zellen H55 bis H62 angezeigt. Jede Linie stellt die Daten der betreffenden Zeile dar und zeigt, ob sich die Beträge nach oben oder unten entwickeln.</t>
  </si>
  <si>
    <t>Um die Sparklines zu löschen, wählen Sie Zellen H55 bis H62 aus. Drücken Sie ALT+JM, um die Registerkarte "Sparklinetools Entwurf" oberhalb des Menübands zu öffnen. Drücken Sie Ö, um die Option "Löschen" auszuwählen, und drücken Sie dann S, um "Ausgewählte Sparklines löschen" auszuwählen.</t>
  </si>
  <si>
    <t>Navigieren Sie zu Zelle A73, um die nächste Anweisung zu erhalten.</t>
  </si>
  <si>
    <t>Weitere Informationen im Web</t>
  </si>
  <si>
    <t>Sofortiges Analysieren von Daten</t>
  </si>
  <si>
    <t>Analysieren von Trends in Daten mithilfe von Sparklines</t>
  </si>
  <si>
    <t>Sie gelangen wieder zum Anfang, wenn Sie STRG+POS1 drücken. Drücken Sie STRG+NACH-UNTEN-TASTE, um mit dem nächsten Schritt fortzufahren.</t>
  </si>
  <si>
    <t>Überzeugende Diagramme, von Excel vorgeschlagen</t>
  </si>
  <si>
    <t>Die Zellen C5 bis D11 enthalten Daten in zwei Spalten: Jahr und Konferenzteilnahme.</t>
  </si>
  <si>
    <t>Navigieren Sie in der Tabelle zu einer beliebigen Zelle C5 und D11, beispielsweise Zelle C6. Drücken Sie STRG+G, geben Sie "C6" ein, und drücken Sie die EINGABETASTE.</t>
  </si>
  <si>
    <t>Drücken Sie jetzt ALT+I, um die Registerkarte "Einfügen" oberhalb des Menübands zu öffnen. Drücken Sie LM, um die Optionen für empfohlene Diagramme anzuzeigen.</t>
  </si>
  <si>
    <t>Es werden mehrere Empfehlungen angezeigt. Drücken Sie die TAB-Taste, um in die Liste zu gelangen, und verwenden Sie die Pfeiltasten, um die Option "Gruppierte Säulen" zu suchen. Drücken Sie dann die EINGABETASTE.</t>
  </si>
  <si>
    <t>Jahr</t>
  </si>
  <si>
    <t>Konferenzteilnahme</t>
  </si>
  <si>
    <t>Ein Säulendiagramm wird angezeigt, das die Gesamtzahl der Konferenzteilnehmer pro Jahr darstellt. Mithilfe der Pfeiltasten können Sie das Diagramm nach Belieben verschieben.</t>
  </si>
  <si>
    <t xml:space="preserve">Jetzt können Sie eine Trendlinie hinzufügen. Wählen Sie das soeben erstellte Diagramm aus, und drücken Sie ALT+JT, um die Registerkarte "Diagrammtools Entwurf" oberhalb des Menübands zu öffnen. </t>
  </si>
  <si>
    <t>Drücken Sie D, um ein Diagrammelement hinzuzufügen, und drücken Sie dann die NACH-UNTEN-TASTE, um die Option "Trendlinie" zu finden. Drücken Sie die NACH-RECHTS-TASTE, um die Trendlinienoptionen zu öffnen, und dann die NACH-UNTEN-TASTE, um zur Option "Linear" zu navigieren. Drücken Sie dann die EINGABETASTE. Jetzt haben Sie eine Trendlinie, die die allgemeine Richtung für die im zeitlichen Verlauf verkauften Einheiten anzeigt.</t>
  </si>
  <si>
    <t xml:space="preserve">BONUSAUFGABE: Möchten Sie eine Datentabelle direkt unterhalb des Diagramms anzeigen? Wählen Sie das Diagramm aus. Drücken Sie ALT+JT, um die Registerkarte "Diagrammtools Entwurf" zu öffnen. Drücken Sie dann D, um ein Diagrammelement hinzuzufügen. Drücken Sie die NACH-UNTEN-TASTE, um die Option "Datentabelle "zu suchen, und drücken Sie dann die NACH-RECHTS-TASTE, um die Datentabellenoptionen zu öffnen. Drücken Sie die NACH-UNTEN-TASTE, bis Sie zur Option "Mit Legendensymbolen" gelangen. Wählen Sie "Mit Legendensymbolen" aus, und drücken Sie dann die EINGABETASTE, um dem Diagramm Legendensymbole hinzuzufügen.
</t>
  </si>
  <si>
    <t>Tiefer einsteigen und mehr Details erfahren: Navigieren Sie zu A28. Oder drücken Sie STRG+NACH-UNTEN-TASTE, um mit dem nächsten Schritt fortzufahren.</t>
  </si>
  <si>
    <t>Horizontale und vertikale Achsen</t>
  </si>
  <si>
    <t xml:space="preserve">In der Schule haben Sie vermutlich gelernt, dass es eine X-Achse und eine Y-Achse gibt. Excel verfügt ebenfalls über diese beiden Achsen, bezeichnet sie aber etwas anders. </t>
  </si>
  <si>
    <t>In Excel heißen sie folgendermaßen:</t>
  </si>
  <si>
    <t xml:space="preserve">• Die X-Achse entlang der Unterkante wird als horizontale Achse bezeichnet. </t>
  </si>
  <si>
    <t xml:space="preserve">• Die Y-Achse, die von oben nach unten verläuft, wird als die vertikale Achse bezeichnet. </t>
  </si>
  <si>
    <t xml:space="preserve">Jede Achse kann entweder eine Größenachse oder eine Rubrikenachse sein. </t>
  </si>
  <si>
    <t xml:space="preserve">• Eine Größenachse stellt Zahlenwerte dar. Beispielsweise kann eine Größenachse Euros, Stunden, die Dauer, die Temperatur usw. darstellen. Die vertikale Achse im Diagramm rechts, das bei Zelle D30 beginnt, ist eine Größenachse. </t>
  </si>
  <si>
    <t xml:space="preserve">• Eine Rubrikenachse stellt Dinge wie Datumswerte, die Namen von Personen oder Produktnamen dar. Die horizontale Achse im Diagramm rechts, das bei Zelle D30 beginnt, weist Jahre auf, stellt also eine Rubrikenachse dar. </t>
  </si>
  <si>
    <t>Navigieren Sie zu Zelle A52, um die nächste Anweisung zu erhalten.</t>
  </si>
  <si>
    <t>Sekundärachse</t>
  </si>
  <si>
    <t>Sie können in einem Diagramm auch eine Sekundärachse verwenden. Eine Sekundärachse ist eine zusätzliche Größenachse, die andere Werte als die andere Größenachse zeigen kann.</t>
  </si>
  <si>
    <t>Ein beliebtes Beispiel ist das Diagramm rechts, das in Zelle D52 beginnt. Es handelt sich um das gleiche Diagramm wie oben, jedoch mit einer zusätzlichen Sekundärachse, die die Umsatzbeträge für die einzelnen Monate darstellt. Man könnte es auch so ausdrücken, dass Sie durch die Verwendung einer Sekundärachse fast "zwei Diagramme in einem" erhalten.” Das stimmt. Dieses Diagramm ist zugleich ein Säulendiagramm und ein Liniendiagramm. Diese Art von Diagrammen wird in Excel als Verbunddiagramm bezeichnet. Wenn Sie sich für diesen Diagrammtyp interessieren, wählen Sie den Link in Zelle A72 aus.</t>
  </si>
  <si>
    <t>Die Zellen D67 bis F73 enthalten Daten in drei Spalten: Datum, Konferenzteilnahme und Essenumsatz. Die Spalte "Essenumsatz" enthält Daten zur Unterstützung der Sekundärachse für das oben beschriebene Diagramm.</t>
  </si>
  <si>
    <t xml:space="preserve">BONUSAUFGABE: Versuchen Sie, ein Verbunddiagramm zu erstellen. Wählen Sie die gesamte Tabelle aus, von Zelle D67 bis zu Zelle F73. Verwenden Sie die Option zur Schnellanalyse, STRG+Q, um die Option "Diagramme" zu finden. Drücken Sie die TAB-Taste, um die Option "Diagramme zu öffnen, und drücken Sie dann die NACH-RECHTS-TASTE, um "Weitere..." auszuwählen. Die Option "Empfohlene Diagramme" wird angezeigt. Drücken Sie die NACH-RECHTS-TASTE, um die Registerkarte "Alle Diagramme" auszuwählen, und drücken Sie dann die NACH-UNTEN-TASTE, bis Sie die Option "Verbund" finden, die unten aufgelistet ist. Drücken Sie zweimal die TAB-Taste, um den Datenreihennamen einzugeben: . Drücken Sie zwei Mal die NACH-UNTEN-TASTE, um "Essenumsatz" zu suchen, und drücken Sie anschließend zwei Mal die TAB-Taste, um die Option "Sekundärachse" auszuwählen. Drücken Sie die LEERTASTE, um diese Option zu aktivieren, und drücken Sie dann die EINGABETASTE. 
</t>
  </si>
  <si>
    <t>Navigieren Sie zu Zelle A70, um die nächste Anweisung zu erhalten.</t>
  </si>
  <si>
    <t>Datum</t>
  </si>
  <si>
    <t>Essenumsatz</t>
  </si>
  <si>
    <t>Schritte zum Erstellen eines Diagramms</t>
  </si>
  <si>
    <t>Erstellen eines Verbunddiagramms mit einer Sekundärachse</t>
  </si>
  <si>
    <t>Verfügbare Diagrammtypen in Office</t>
  </si>
  <si>
    <t>Einzelpreis in Euro</t>
  </si>
  <si>
    <t>Anzahl</t>
  </si>
  <si>
    <t>Gesamtpreis in Euro</t>
  </si>
  <si>
    <t>Flug</t>
  </si>
  <si>
    <t>Flughafentransfer</t>
  </si>
  <si>
    <t>Tabelle ohne Formatierung</t>
  </si>
  <si>
    <t>Auswertung der Gewinnspanne</t>
  </si>
  <si>
    <t>Produkt</t>
  </si>
  <si>
    <t>Selbstkosten</t>
  </si>
  <si>
    <t>Verkaufspreis</t>
  </si>
  <si>
    <t>Gewinn in %</t>
  </si>
  <si>
    <t>Monitor</t>
  </si>
  <si>
    <t>Typ A</t>
  </si>
  <si>
    <t>Typ B</t>
  </si>
  <si>
    <t>Typ C</t>
  </si>
  <si>
    <t>Durchschnitt</t>
  </si>
  <si>
    <t>Tabelle mit Formatierung</t>
  </si>
  <si>
    <t>Link: Wenn-Funktion einfach erklärt</t>
  </si>
  <si>
    <t>Teilnehmer</t>
  </si>
  <si>
    <t>Alter</t>
  </si>
  <si>
    <t>volljährig</t>
  </si>
  <si>
    <t>Hans</t>
  </si>
  <si>
    <t>Albert</t>
  </si>
  <si>
    <t>Josie</t>
  </si>
  <si>
    <t>Britta</t>
  </si>
  <si>
    <t>Kerstin</t>
  </si>
  <si>
    <t>Anna</t>
  </si>
  <si>
    <t>Rechnung</t>
  </si>
  <si>
    <t>Empfänger</t>
  </si>
  <si>
    <t>Rechnungsbetrag</t>
  </si>
  <si>
    <t>Zahlungseingang</t>
  </si>
  <si>
    <t>Zahlung erfolgt</t>
  </si>
  <si>
    <t>Differenz</t>
  </si>
  <si>
    <t>Auto AG</t>
  </si>
  <si>
    <t>Baum &amp; Finn</t>
  </si>
  <si>
    <t>BGI GmbH</t>
  </si>
  <si>
    <t>Mende GmbH</t>
  </si>
  <si>
    <t>Transport GmbH</t>
  </si>
  <si>
    <t>Mirko Pesch</t>
  </si>
  <si>
    <t>In Spalte E soll angezeigt werden, ob die Rechnungen beglichen sind.</t>
  </si>
  <si>
    <t>Definieren Sie die Formel so, dass bei Rechnungsausgleich der Vermerk "Zahlung erfolgt" steht 
und bei einer Differenz "offen".</t>
  </si>
  <si>
    <t>In Spalte F soll zusätzlich noch der Differenzbetrag ersichtlich sein. Gib die Formel ein!</t>
  </si>
  <si>
    <t xml:space="preserve">Beachte: Mit dem "&amp;" Operator ist es möglich, Text und Berechnungen zu kombinieren! </t>
  </si>
  <si>
    <t>Die Formel für die WENN-Funktion sieht z. B. dann in diesem Falle so aus:</t>
  </si>
  <si>
    <t>=WENN(C2=D2;"bezahlt";"Differenz: "&amp;C2-D2)'</t>
  </si>
  <si>
    <t>Hat's geklappt????</t>
  </si>
  <si>
    <t>Hardware</t>
  </si>
  <si>
    <t>SOFTY GmbH</t>
  </si>
  <si>
    <t>Software</t>
  </si>
  <si>
    <t>Ulmer Str. 160 a</t>
  </si>
  <si>
    <t>Zubehör</t>
  </si>
  <si>
    <t>86156 Augsburg</t>
  </si>
  <si>
    <t>Softy GmbH - Ulmer Str. 160 a - 86156 Augsburg</t>
  </si>
  <si>
    <t>Rechnungsnr.:</t>
  </si>
  <si>
    <t>Rechnungsdatum:</t>
  </si>
  <si>
    <t>Kundennummer:</t>
  </si>
  <si>
    <t>RECHNUNG</t>
  </si>
  <si>
    <t>ARTNR</t>
  </si>
  <si>
    <t>ARTBEZ</t>
  </si>
  <si>
    <t>MENGE</t>
  </si>
  <si>
    <t>EINHEIT</t>
  </si>
  <si>
    <t>EINZELPREIS</t>
  </si>
  <si>
    <t>GESAMT</t>
  </si>
  <si>
    <t>Zwischensumme:</t>
  </si>
  <si>
    <t>+ Umsatzsteuer</t>
  </si>
  <si>
    <t>Endsumme Rechnungsbetrag:</t>
  </si>
  <si>
    <t>Artikelstammdaten</t>
  </si>
  <si>
    <t>Artikelnr.</t>
  </si>
  <si>
    <t>Bezeichnung</t>
  </si>
  <si>
    <t>Einheit</t>
  </si>
  <si>
    <t>Einzelpreis</t>
  </si>
  <si>
    <t>MiniTower P5/75</t>
  </si>
  <si>
    <t>Stück</t>
  </si>
  <si>
    <t>BigTower P5/120</t>
  </si>
  <si>
    <t>Monitor, MIRO D1564T</t>
  </si>
  <si>
    <t>HP DescJet 600C</t>
  </si>
  <si>
    <t>HP DescJet 850C</t>
  </si>
  <si>
    <t>Kopierpapier</t>
  </si>
  <si>
    <t>Karton</t>
  </si>
  <si>
    <t xml:space="preserve">Endlospapier </t>
  </si>
  <si>
    <t>Druckerkabel, 5m</t>
  </si>
  <si>
    <t>Netzwerkkabel</t>
  </si>
  <si>
    <t>Meter</t>
  </si>
  <si>
    <t>Windows 95</t>
  </si>
  <si>
    <t>Windows 95 Update</t>
  </si>
  <si>
    <t>Kundenstammdaten</t>
  </si>
  <si>
    <t>Kundennr.</t>
  </si>
  <si>
    <t>Anrede</t>
  </si>
  <si>
    <t>Name</t>
  </si>
  <si>
    <t>Straße</t>
  </si>
  <si>
    <t>Ort</t>
  </si>
  <si>
    <t>Firma</t>
  </si>
  <si>
    <t>Leuchtle GmbH</t>
  </si>
  <si>
    <t>Lichtstr. 34</t>
  </si>
  <si>
    <t>86152 Augsburg</t>
  </si>
  <si>
    <t>Herr</t>
  </si>
  <si>
    <t>Herbert Naumann</t>
  </si>
  <si>
    <t>Hofr.-Roehrer-Str. 43</t>
  </si>
  <si>
    <t>86155 Augsburg</t>
  </si>
  <si>
    <t>Computer Schmitt</t>
  </si>
  <si>
    <t>Frauentorstr. 21</t>
  </si>
  <si>
    <t>86150 Augsburg</t>
  </si>
  <si>
    <t>Druckerei Berger</t>
  </si>
  <si>
    <t>Kreuzweg 78</t>
  </si>
  <si>
    <t>86112 Augsburg</t>
  </si>
  <si>
    <t>Frau</t>
  </si>
  <si>
    <t>Gudrun Müller</t>
  </si>
  <si>
    <t>Denlerstr. 1</t>
  </si>
  <si>
    <t>86154 Augsburg</t>
  </si>
  <si>
    <t>Bürobedarf Bissinger</t>
  </si>
  <si>
    <t>Industriestr. 18</t>
  </si>
  <si>
    <t>84265 Gundelfingen</t>
  </si>
  <si>
    <t>LDZ Computerservice</t>
  </si>
  <si>
    <t>Friedberger Str. 111</t>
  </si>
  <si>
    <t>86333 Augsburg</t>
  </si>
  <si>
    <t>Adolf &amp; Schmoll KG</t>
  </si>
  <si>
    <t>Augsburger Str. 25</t>
  </si>
  <si>
    <t>86652 Augsburg</t>
  </si>
  <si>
    <t>Entwicklung der Weltbevölkerung</t>
  </si>
  <si>
    <t>http://www.pdwb.de</t>
  </si>
  <si>
    <t xml:space="preserve">Weltbevölkerung </t>
  </si>
  <si>
    <t>Warengruppe</t>
  </si>
  <si>
    <t>Warenart</t>
  </si>
  <si>
    <t>Artikel</t>
  </si>
  <si>
    <t>Vorrat</t>
  </si>
  <si>
    <t>Frischkost</t>
  </si>
  <si>
    <t>Blumenkohl</t>
  </si>
  <si>
    <t>Karotten</t>
  </si>
  <si>
    <t>Lauch</t>
  </si>
  <si>
    <t>Äpfel</t>
  </si>
  <si>
    <t>Bananen</t>
  </si>
  <si>
    <t>Birnen</t>
  </si>
  <si>
    <t>Pfirsiche</t>
  </si>
  <si>
    <t>Salat</t>
  </si>
  <si>
    <t>Kopfsalat</t>
  </si>
  <si>
    <t>Getränke</t>
  </si>
  <si>
    <t>Alkoholfreie</t>
  </si>
  <si>
    <t>Cola</t>
  </si>
  <si>
    <t>Limonade</t>
  </si>
  <si>
    <t>Säfte</t>
  </si>
  <si>
    <t>Wasser</t>
  </si>
  <si>
    <t>Alkoholische</t>
  </si>
  <si>
    <t>Bier</t>
  </si>
  <si>
    <t>Spirituosen</t>
  </si>
  <si>
    <t>Wein</t>
  </si>
  <si>
    <t>Konserven</t>
  </si>
  <si>
    <t>Fisch</t>
  </si>
  <si>
    <t>Heringe</t>
  </si>
  <si>
    <t>Schollen</t>
  </si>
  <si>
    <t>Suppen</t>
  </si>
  <si>
    <t>Bohnensuppe</t>
  </si>
  <si>
    <t>Erbsensuppe</t>
  </si>
  <si>
    <t>Tiernahrung</t>
  </si>
  <si>
    <t>Hundefutter</t>
  </si>
  <si>
    <t>Katzenfutter</t>
  </si>
  <si>
    <t>Vogelfutter</t>
  </si>
  <si>
    <t>Kühlwaren</t>
  </si>
  <si>
    <t>Backfisch</t>
  </si>
  <si>
    <t>Kabeljau</t>
  </si>
  <si>
    <t>Fleisch</t>
  </si>
  <si>
    <t>Hähnchen</t>
  </si>
  <si>
    <t>Milchprodukte</t>
  </si>
  <si>
    <t>Joghurt</t>
  </si>
  <si>
    <t>Käse (D)</t>
  </si>
  <si>
    <t>Käse (F)</t>
  </si>
  <si>
    <t>Käse (NL)</t>
  </si>
  <si>
    <t>Quark</t>
  </si>
  <si>
    <t>Vollmilch</t>
  </si>
  <si>
    <t>Teigwaren</t>
  </si>
  <si>
    <t>Kroketten</t>
  </si>
  <si>
    <t>Pommes Frites</t>
  </si>
  <si>
    <t>Wurst</t>
  </si>
  <si>
    <t>Salami</t>
  </si>
  <si>
    <t>Schinken</t>
  </si>
  <si>
    <t>Schreibwaren</t>
  </si>
  <si>
    <t>Blätter</t>
  </si>
  <si>
    <t>Blöcke</t>
  </si>
  <si>
    <t>Hefte</t>
  </si>
  <si>
    <t>Stifte</t>
  </si>
  <si>
    <t>Bleistifte</t>
  </si>
  <si>
    <t>Kugelschreiber</t>
  </si>
  <si>
    <t>Dieser Wert soll verknüpft werden:</t>
  </si>
  <si>
    <t>Verknüpft</t>
  </si>
  <si>
    <t>Verknüpft: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</si>
</sst>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5" formatCode="#,##0\ &quot;€&quot;;\-#,##0\ &quot;€&quot;"/>
    <numFmt numFmtId="44" formatCode="_-* #,##0.00\ &quot;€&quot;_-;\-* #,##0.00\ &quot;€&quot;_-;_-* &quot;-&quot;??\ &quot;€&quot;_-;_-@_-"/>
    <numFmt numFmtId="164" formatCode="_-* #,##0.00\ [$€]_-;\-* #,##0.00\ [$€]_-;_-* &quot;-&quot;??\ [$€]_-;_-@_-"/>
    <numFmt numFmtId="165" formatCode="_-* #,##0.00\ &quot;DM&quot;_-;\-* #,##0.00\ &quot;DM&quot;_-;_-* &quot;-&quot;??\ &quot;DM&quot;_-;_-@_-"/>
    <numFmt numFmtId="166" formatCode="#,##0.00\ &quot;€&quot;"/>
    <numFmt numFmtId="167" formatCode="#,##0.00\ [$€-1]"/>
    <numFmt numFmtId="168" formatCode="yyyy"/>
    <numFmt numFmtId="169" formatCode="_-* #,##0.00\ _€_-;\-* #,##0.00\ _€_-;_-* &quot;-&quot;??\ _€_-;_-@_-"/>
    <numFmt numFmtId="170" formatCode="_-* #,##0\ _€_-;\-* #,##0\ _€_-;_-* &quot;-&quot;??\ _€_-;_-@_-"/>
  </numFmts>
  <fonts count="34">
    <font>
      <sz val="11"/>
      <color theme="1"/>
      <name val="Aptos Narrow"/>
      <family val="2"/>
      <scheme val="minor"/>
    </font>
    <font>
      <sz val="11"/>
      <color theme="1"/>
      <name val="Aptos Narrow"/>
      <family val="2"/>
      <scheme val="minor"/>
    </font>
    <font>
      <b/>
      <sz val="11"/>
      <color theme="3"/>
      <name val="Aptos Narrow"/>
      <family val="2"/>
      <scheme val="minor"/>
    </font>
    <font>
      <sz val="11"/>
      <color theme="0"/>
      <name val="Aptos Narrow"/>
      <family val="2"/>
      <scheme val="minor"/>
    </font>
    <font>
      <sz val="10"/>
      <name val="Arial"/>
    </font>
    <font>
      <u/>
      <sz val="10"/>
      <color indexed="12"/>
      <name val="Arial"/>
    </font>
    <font>
      <i/>
      <sz val="10"/>
      <name val="Arial"/>
    </font>
    <font>
      <sz val="8"/>
      <name val="Aptos Narrow"/>
      <family val="2"/>
      <scheme val="minor"/>
    </font>
    <font>
      <sz val="11"/>
      <name val="Aptos Narrow"/>
      <family val="2"/>
      <scheme val="minor"/>
    </font>
    <font>
      <sz val="11"/>
      <name val="Aptos Narrow"/>
      <scheme val="minor"/>
    </font>
    <font>
      <sz val="11"/>
      <color theme="1"/>
      <name val="Aptos Narrow"/>
      <scheme val="minor"/>
    </font>
    <font>
      <b/>
      <sz val="12"/>
      <color indexed="2"/>
      <name val="Aptos Narrow"/>
      <scheme val="minor"/>
    </font>
    <font>
      <b/>
      <sz val="12"/>
      <color rgb="FF00B050"/>
      <name val="Aptos Narrow"/>
      <scheme val="minor"/>
    </font>
    <font>
      <b/>
      <sz val="14"/>
      <color indexed="64"/>
      <name val="Aptos Display"/>
      <scheme val="major"/>
    </font>
    <font>
      <sz val="10"/>
      <name val="Aptos Narrow"/>
      <scheme val="minor"/>
    </font>
    <font>
      <b/>
      <sz val="10"/>
      <name val="Aptos Narrow"/>
      <scheme val="minor"/>
    </font>
    <font>
      <b/>
      <sz val="12"/>
      <name val="Aptos Narrow"/>
      <scheme val="minor"/>
    </font>
    <font>
      <b/>
      <i/>
      <sz val="12"/>
      <name val="Aptos Narrow"/>
      <scheme val="minor"/>
    </font>
    <font>
      <sz val="12"/>
      <name val="Aptos Narrow"/>
      <scheme val="minor"/>
    </font>
    <font>
      <u/>
      <sz val="11"/>
      <color theme="10"/>
      <name val="Aptos Narrow"/>
      <scheme val="minor"/>
    </font>
    <font>
      <sz val="11"/>
      <color rgb="FF000000"/>
      <name val="Aptos Narrow"/>
      <family val="2"/>
      <scheme val="minor"/>
    </font>
    <font>
      <sz val="10"/>
      <name val="Arial"/>
      <family val="2"/>
    </font>
    <font>
      <b/>
      <sz val="10"/>
      <name val="Arial"/>
      <family val="2"/>
    </font>
    <font>
      <b/>
      <sz val="8"/>
      <color indexed="56"/>
      <name val="Arial"/>
      <family val="2"/>
    </font>
    <font>
      <sz val="12"/>
      <color indexed="56"/>
      <name val="Arial Black"/>
      <family val="2"/>
    </font>
    <font>
      <b/>
      <i/>
      <sz val="10"/>
      <name val="Arial"/>
      <family val="2"/>
    </font>
    <font>
      <sz val="10"/>
      <color indexed="56"/>
      <name val="Arial Black"/>
      <family val="2"/>
    </font>
    <font>
      <sz val="6"/>
      <name val="Arial"/>
      <family val="2"/>
    </font>
    <font>
      <b/>
      <i/>
      <sz val="16"/>
      <name val="Arial Black"/>
      <family val="2"/>
    </font>
    <font>
      <b/>
      <sz val="10"/>
      <name val="Helv"/>
    </font>
    <font>
      <b/>
      <sz val="11"/>
      <color theme="1"/>
      <name val="Aptos Narrow"/>
      <family val="2"/>
      <scheme val="minor"/>
    </font>
    <font>
      <b/>
      <sz val="14"/>
      <color theme="1"/>
      <name val="Aptos Display"/>
      <family val="1"/>
      <scheme val="major"/>
    </font>
    <font>
      <b/>
      <sz val="12"/>
      <name val="Aptos Narrow"/>
      <family val="2"/>
      <scheme val="minor"/>
    </font>
    <font>
      <b/>
      <sz val="11"/>
      <name val="Aptos Narrow"/>
      <family val="2"/>
      <scheme val="minor"/>
    </font>
  </fonts>
  <fills count="9">
    <fill>
      <patternFill patternType="none"/>
    </fill>
    <fill>
      <patternFill patternType="gray125"/>
    </fill>
    <fill>
      <patternFill patternType="solid">
        <fgColor rgb="FF339966"/>
        <bgColor indexed="64"/>
      </patternFill>
    </fill>
    <fill>
      <patternFill patternType="solid">
        <fgColor indexed="8"/>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s>
  <borders count="24">
    <border>
      <left/>
      <right/>
      <top/>
      <bottom/>
      <diagonal/>
    </border>
    <border>
      <left/>
      <right/>
      <top/>
      <bottom style="medium">
        <color theme="4" tint="0.39997558519241921"/>
      </bottom>
      <diagonal/>
    </border>
    <border>
      <left style="thin">
        <color rgb="FF339966"/>
      </left>
      <right/>
      <top/>
      <bottom/>
      <diagonal/>
    </border>
    <border>
      <left/>
      <right/>
      <top style="thin">
        <color rgb="FF339966"/>
      </top>
      <bottom/>
      <diagonal/>
    </border>
    <border>
      <left/>
      <right style="thin">
        <color rgb="FF339966"/>
      </right>
      <top/>
      <bottom/>
      <diagonal/>
    </border>
    <border>
      <left style="thin">
        <color rgb="FF339966"/>
      </left>
      <right/>
      <top/>
      <bottom style="thin">
        <color rgb="FF339966"/>
      </bottom>
      <diagonal/>
    </border>
    <border>
      <left/>
      <right/>
      <top/>
      <bottom style="thin">
        <color rgb="FF339966"/>
      </bottom>
      <diagonal/>
    </border>
    <border>
      <left/>
      <right style="thin">
        <color rgb="FF339966"/>
      </right>
      <top/>
      <bottom style="thin">
        <color rgb="FF339966"/>
      </bottom>
      <diagonal/>
    </border>
    <border>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right/>
      <top style="thick">
        <color indexed="64"/>
      </top>
      <bottom/>
      <diagonal/>
    </border>
    <border>
      <left/>
      <right/>
      <top/>
      <bottom style="thick">
        <color indexed="64"/>
      </bottom>
      <diagonal/>
    </border>
  </borders>
  <cellStyleXfs count="23">
    <xf numFmtId="0" fontId="0" fillId="0" borderId="0"/>
    <xf numFmtId="0" fontId="2" fillId="0" borderId="1" applyNumberFormat="0" applyFill="0" applyAlignment="0" applyProtection="0"/>
    <xf numFmtId="0" fontId="1" fillId="0" borderId="2" applyNumberFormat="0" applyFont="0" applyFill="0" applyAlignment="0"/>
    <xf numFmtId="0" fontId="1" fillId="0" borderId="4" applyNumberFormat="0" applyFont="0" applyFill="0" applyAlignment="0"/>
    <xf numFmtId="0" fontId="1" fillId="0" borderId="5" applyNumberFormat="0" applyFont="0" applyFill="0"/>
    <xf numFmtId="0" fontId="4" fillId="0" borderId="0"/>
    <xf numFmtId="0" fontId="5" fillId="0" borderId="0" applyNumberFormat="0" applyFill="0" applyBorder="0" applyAlignment="0" applyProtection="0">
      <alignment vertical="top"/>
      <protection locked="0"/>
    </xf>
    <xf numFmtId="0" fontId="3" fillId="0" borderId="0"/>
    <xf numFmtId="0" fontId="8" fillId="0" borderId="0"/>
    <xf numFmtId="5" fontId="8" fillId="0" borderId="0" applyBorder="0" applyAlignment="0" applyProtection="0"/>
    <xf numFmtId="0" fontId="9" fillId="0" borderId="0"/>
    <xf numFmtId="0" fontId="10" fillId="0" borderId="0"/>
    <xf numFmtId="0" fontId="4" fillId="0" borderId="0" applyFont="0" applyFill="0" applyBorder="0"/>
    <xf numFmtId="9" fontId="10" fillId="0" borderId="0" applyFont="0" applyFill="0" applyBorder="0"/>
    <xf numFmtId="9" fontId="8" fillId="0" borderId="0" applyFont="0" applyFill="0" applyBorder="0" applyAlignment="0" applyProtection="0"/>
    <xf numFmtId="0" fontId="19" fillId="0" borderId="0" applyNumberFormat="0" applyFill="0" applyBorder="0" applyAlignment="0" applyProtection="0"/>
    <xf numFmtId="0" fontId="21" fillId="0" borderId="0"/>
    <xf numFmtId="165" fontId="21"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169" fontId="1" fillId="0" borderId="0" applyFont="0" applyFill="0" applyBorder="0" applyAlignment="0" applyProtection="0"/>
    <xf numFmtId="0" fontId="21" fillId="0" borderId="0" applyFont="0" applyFill="0" applyBorder="0" applyAlignment="0" applyProtection="0"/>
  </cellStyleXfs>
  <cellXfs count="111">
    <xf numFmtId="0" fontId="0" fillId="0" borderId="0" xfId="0"/>
    <xf numFmtId="0" fontId="2" fillId="0" borderId="1" xfId="1"/>
    <xf numFmtId="0" fontId="0" fillId="0" borderId="2" xfId="2" applyFont="1" applyFill="1"/>
    <xf numFmtId="0" fontId="0" fillId="0" borderId="3" xfId="0" applyBorder="1"/>
    <xf numFmtId="0" fontId="0" fillId="0" borderId="4" xfId="3" applyFont="1" applyFill="1"/>
    <xf numFmtId="0" fontId="0" fillId="0" borderId="5" xfId="4" applyFont="1" applyFill="1"/>
    <xf numFmtId="0" fontId="0" fillId="0" borderId="6" xfId="0" applyBorder="1"/>
    <xf numFmtId="0" fontId="0" fillId="0" borderId="7" xfId="3" applyFont="1" applyFill="1" applyBorder="1"/>
    <xf numFmtId="0" fontId="4" fillId="0" borderId="0" xfId="5"/>
    <xf numFmtId="0" fontId="5" fillId="0" borderId="0" xfId="6" applyFill="1" applyBorder="1" applyAlignment="1" applyProtection="1">
      <alignment horizontal="center"/>
    </xf>
    <xf numFmtId="0" fontId="4" fillId="3" borderId="0" xfId="5" applyFill="1"/>
    <xf numFmtId="0" fontId="6" fillId="0" borderId="8" xfId="5" applyFont="1" applyBorder="1" applyAlignment="1">
      <alignment horizontal="centerContinuous"/>
    </xf>
    <xf numFmtId="0" fontId="6" fillId="0" borderId="9" xfId="5" applyFont="1" applyBorder="1" applyAlignment="1">
      <alignment horizontal="center"/>
    </xf>
    <xf numFmtId="0" fontId="6" fillId="0" borderId="10" xfId="5" applyFont="1" applyBorder="1" applyAlignment="1">
      <alignment horizontal="center"/>
    </xf>
    <xf numFmtId="3" fontId="4" fillId="0" borderId="0" xfId="5" applyNumberFormat="1"/>
    <xf numFmtId="0" fontId="4" fillId="0" borderId="11" xfId="5" applyBorder="1"/>
    <xf numFmtId="0" fontId="6" fillId="0" borderId="9" xfId="5" applyFont="1" applyBorder="1" applyAlignment="1">
      <alignment horizontal="centerContinuous"/>
    </xf>
    <xf numFmtId="0" fontId="6" fillId="0" borderId="12" xfId="5" applyFont="1" applyBorder="1" applyAlignment="1">
      <alignment horizontal="center"/>
    </xf>
    <xf numFmtId="3" fontId="4" fillId="0" borderId="11" xfId="5" applyNumberFormat="1" applyBorder="1"/>
    <xf numFmtId="0" fontId="3" fillId="0" borderId="0" xfId="7"/>
    <xf numFmtId="0" fontId="8" fillId="0" borderId="0" xfId="8"/>
    <xf numFmtId="0" fontId="8" fillId="0" borderId="0" xfId="8" applyAlignment="1">
      <alignment horizontal="left"/>
    </xf>
    <xf numFmtId="5" fontId="8" fillId="0" borderId="0" xfId="9"/>
    <xf numFmtId="5" fontId="0" fillId="0" borderId="0" xfId="9" applyFont="1"/>
    <xf numFmtId="0" fontId="3" fillId="0" borderId="0" xfId="7" applyAlignment="1">
      <alignment wrapText="1"/>
    </xf>
    <xf numFmtId="0" fontId="3" fillId="2" borderId="0" xfId="8" applyFont="1" applyFill="1"/>
    <xf numFmtId="0" fontId="8" fillId="4" borderId="0" xfId="8" applyFill="1"/>
    <xf numFmtId="5" fontId="0" fillId="4" borderId="0" xfId="9" applyFont="1" applyFill="1" applyAlignment="1"/>
    <xf numFmtId="5" fontId="0" fillId="0" borderId="0" xfId="9" applyFont="1" applyAlignment="1"/>
    <xf numFmtId="0" fontId="9" fillId="0" borderId="0" xfId="10"/>
    <xf numFmtId="0" fontId="11" fillId="0" borderId="0" xfId="11" applyFont="1"/>
    <xf numFmtId="0" fontId="10" fillId="0" borderId="0" xfId="11"/>
    <xf numFmtId="0" fontId="9" fillId="0" borderId="0" xfId="11" applyFont="1"/>
    <xf numFmtId="0" fontId="12" fillId="0" borderId="0" xfId="11" applyFont="1"/>
    <xf numFmtId="0" fontId="14" fillId="0" borderId="0" xfId="11" applyFont="1" applyAlignment="1">
      <alignment vertical="center"/>
    </xf>
    <xf numFmtId="0" fontId="15" fillId="0" borderId="0" xfId="11" applyFont="1" applyAlignment="1">
      <alignment vertical="center"/>
    </xf>
    <xf numFmtId="0" fontId="16" fillId="5" borderId="14" xfId="11" applyFont="1" applyFill="1" applyBorder="1" applyAlignment="1">
      <alignment horizontal="center" vertical="center"/>
    </xf>
    <xf numFmtId="0" fontId="17" fillId="0" borderId="14" xfId="11" applyFont="1" applyBorder="1" applyAlignment="1">
      <alignment horizontal="right" vertical="center"/>
    </xf>
    <xf numFmtId="164" fontId="18" fillId="0" borderId="14" xfId="12" applyNumberFormat="1" applyFont="1" applyBorder="1" applyAlignment="1">
      <alignment vertical="center"/>
    </xf>
    <xf numFmtId="9" fontId="18" fillId="0" borderId="14" xfId="13" applyFont="1" applyBorder="1" applyAlignment="1">
      <alignment horizontal="center" vertical="center"/>
    </xf>
    <xf numFmtId="0" fontId="16" fillId="0" borderId="16" xfId="11" applyFont="1" applyBorder="1" applyAlignment="1">
      <alignment vertical="center"/>
    </xf>
    <xf numFmtId="0" fontId="18" fillId="0" borderId="17" xfId="11" applyFont="1" applyBorder="1" applyAlignment="1">
      <alignment vertical="center"/>
    </xf>
    <xf numFmtId="164" fontId="18" fillId="0" borderId="17" xfId="12" applyNumberFormat="1" applyFont="1" applyBorder="1" applyAlignment="1">
      <alignment vertical="center"/>
    </xf>
    <xf numFmtId="9" fontId="18" fillId="0" borderId="17" xfId="13" applyFont="1" applyBorder="1" applyAlignment="1">
      <alignment horizontal="center" vertical="center"/>
    </xf>
    <xf numFmtId="9" fontId="10" fillId="0" borderId="0" xfId="14" applyFont="1"/>
    <xf numFmtId="0" fontId="19" fillId="0" borderId="0" xfId="15" applyBorder="1"/>
    <xf numFmtId="0" fontId="20" fillId="0" borderId="0" xfId="11" applyFont="1"/>
    <xf numFmtId="0" fontId="22" fillId="0" borderId="18" xfId="16" applyFont="1" applyBorder="1"/>
    <xf numFmtId="0" fontId="22" fillId="0" borderId="0" xfId="16" applyFont="1"/>
    <xf numFmtId="0" fontId="21" fillId="0" borderId="0" xfId="16"/>
    <xf numFmtId="166" fontId="21" fillId="0" borderId="0" xfId="17" applyNumberFormat="1"/>
    <xf numFmtId="167" fontId="21" fillId="0" borderId="0" xfId="16" applyNumberFormat="1"/>
    <xf numFmtId="0" fontId="21" fillId="0" borderId="0" xfId="16" quotePrefix="1"/>
    <xf numFmtId="0" fontId="21" fillId="6" borderId="0" xfId="5" applyFont="1" applyFill="1" applyProtection="1">
      <protection hidden="1"/>
    </xf>
    <xf numFmtId="0" fontId="23" fillId="6" borderId="0" xfId="5" applyFont="1" applyFill="1" applyAlignment="1" applyProtection="1">
      <alignment horizontal="center"/>
      <protection hidden="1"/>
    </xf>
    <xf numFmtId="0" fontId="24" fillId="6" borderId="0" xfId="5" applyFont="1" applyFill="1" applyProtection="1">
      <protection hidden="1"/>
    </xf>
    <xf numFmtId="0" fontId="21" fillId="0" borderId="0" xfId="5" applyFont="1" applyProtection="1">
      <protection hidden="1"/>
    </xf>
    <xf numFmtId="0" fontId="25" fillId="0" borderId="0" xfId="5" applyFont="1" applyAlignment="1" applyProtection="1">
      <alignment horizontal="left"/>
      <protection hidden="1"/>
    </xf>
    <xf numFmtId="0" fontId="26" fillId="6" borderId="0" xfId="5" applyFont="1" applyFill="1" applyProtection="1">
      <protection hidden="1"/>
    </xf>
    <xf numFmtId="0" fontId="27" fillId="0" borderId="0" xfId="5" applyFont="1" applyAlignment="1" applyProtection="1">
      <alignment horizontal="left"/>
      <protection hidden="1"/>
    </xf>
    <xf numFmtId="0" fontId="21" fillId="0" borderId="0" xfId="5" applyFont="1" applyAlignment="1" applyProtection="1">
      <alignment horizontal="centerContinuous"/>
      <protection hidden="1"/>
    </xf>
    <xf numFmtId="0" fontId="21" fillId="7" borderId="12" xfId="5" applyFont="1" applyFill="1" applyBorder="1" applyProtection="1">
      <protection hidden="1"/>
    </xf>
    <xf numFmtId="0" fontId="21" fillId="7" borderId="19" xfId="5" applyFont="1" applyFill="1" applyBorder="1" applyProtection="1">
      <protection hidden="1"/>
    </xf>
    <xf numFmtId="0" fontId="22" fillId="8" borderId="0" xfId="5" applyFont="1" applyFill="1" applyProtection="1">
      <protection hidden="1"/>
    </xf>
    <xf numFmtId="0" fontId="21" fillId="8" borderId="0" xfId="5" applyFont="1" applyFill="1" applyProtection="1">
      <protection hidden="1"/>
    </xf>
    <xf numFmtId="0" fontId="22" fillId="8" borderId="0" xfId="5" applyFont="1" applyFill="1" applyAlignment="1" applyProtection="1">
      <alignment horizontal="center"/>
      <protection locked="0"/>
    </xf>
    <xf numFmtId="0" fontId="21" fillId="7" borderId="0" xfId="5" applyFont="1" applyFill="1" applyProtection="1">
      <protection hidden="1"/>
    </xf>
    <xf numFmtId="14" fontId="22" fillId="8" borderId="0" xfId="5" applyNumberFormat="1" applyFont="1" applyFill="1" applyAlignment="1" applyProtection="1">
      <alignment horizontal="center"/>
      <protection locked="0" hidden="1"/>
    </xf>
    <xf numFmtId="0" fontId="4" fillId="7" borderId="0" xfId="5" applyFill="1"/>
    <xf numFmtId="0" fontId="21" fillId="7" borderId="20" xfId="5" applyFont="1" applyFill="1" applyBorder="1" applyProtection="1">
      <protection hidden="1"/>
    </xf>
    <xf numFmtId="0" fontId="28" fillId="8" borderId="0" xfId="5" applyFont="1" applyFill="1" applyAlignment="1" applyProtection="1">
      <alignment horizontal="centerContinuous"/>
      <protection hidden="1"/>
    </xf>
    <xf numFmtId="0" fontId="21" fillId="8" borderId="0" xfId="5" applyFont="1" applyFill="1" applyAlignment="1" applyProtection="1">
      <alignment horizontal="centerContinuous"/>
      <protection hidden="1"/>
    </xf>
    <xf numFmtId="0" fontId="22" fillId="0" borderId="0" xfId="5" applyFont="1" applyAlignment="1" applyProtection="1">
      <alignment horizontal="center"/>
      <protection hidden="1"/>
    </xf>
    <xf numFmtId="0" fontId="21" fillId="0" borderId="21" xfId="5" applyFont="1" applyBorder="1" applyAlignment="1" applyProtection="1">
      <alignment horizontal="left"/>
      <protection hidden="1"/>
    </xf>
    <xf numFmtId="0" fontId="4" fillId="0" borderId="0" xfId="5" applyProtection="1">
      <protection hidden="1"/>
    </xf>
    <xf numFmtId="0" fontId="21" fillId="0" borderId="14" xfId="5" applyFont="1" applyBorder="1" applyAlignment="1" applyProtection="1">
      <alignment horizontal="center"/>
      <protection locked="0"/>
    </xf>
    <xf numFmtId="0" fontId="21" fillId="0" borderId="14" xfId="5" applyFont="1" applyBorder="1" applyAlignment="1" applyProtection="1">
      <alignment horizontal="left"/>
      <protection hidden="1"/>
    </xf>
    <xf numFmtId="44" fontId="0" fillId="0" borderId="14" xfId="18" applyFont="1" applyBorder="1"/>
    <xf numFmtId="0" fontId="21" fillId="0" borderId="22" xfId="5" applyFont="1" applyBorder="1" applyProtection="1">
      <protection hidden="1"/>
    </xf>
    <xf numFmtId="0" fontId="22" fillId="0" borderId="22" xfId="5" applyFont="1" applyBorder="1" applyAlignment="1" applyProtection="1">
      <alignment horizontal="left"/>
      <protection hidden="1"/>
    </xf>
    <xf numFmtId="0" fontId="4" fillId="0" borderId="22" xfId="5" applyBorder="1" applyProtection="1">
      <protection hidden="1"/>
    </xf>
    <xf numFmtId="44" fontId="22" fillId="0" borderId="22" xfId="18" applyFont="1" applyBorder="1" applyProtection="1">
      <protection hidden="1"/>
    </xf>
    <xf numFmtId="0" fontId="21" fillId="0" borderId="23" xfId="5" applyFont="1" applyBorder="1" applyProtection="1">
      <protection hidden="1"/>
    </xf>
    <xf numFmtId="0" fontId="22" fillId="0" borderId="23" xfId="5" quotePrefix="1" applyFont="1" applyBorder="1" applyAlignment="1" applyProtection="1">
      <alignment horizontal="left"/>
      <protection hidden="1"/>
    </xf>
    <xf numFmtId="0" fontId="4" fillId="0" borderId="23" xfId="5" applyBorder="1" applyProtection="1">
      <protection hidden="1"/>
    </xf>
    <xf numFmtId="9" fontId="29" fillId="0" borderId="23" xfId="19" applyFont="1" applyBorder="1" applyAlignment="1" applyProtection="1">
      <alignment horizontal="center"/>
      <protection locked="0"/>
    </xf>
    <xf numFmtId="44" fontId="22" fillId="0" borderId="23" xfId="18" applyFont="1" applyBorder="1" applyProtection="1">
      <protection hidden="1"/>
    </xf>
    <xf numFmtId="0" fontId="22" fillId="0" borderId="0" xfId="5" applyFont="1" applyProtection="1">
      <protection hidden="1"/>
    </xf>
    <xf numFmtId="0" fontId="22" fillId="0" borderId="0" xfId="5" applyFont="1" applyAlignment="1" applyProtection="1">
      <alignment horizontal="left"/>
      <protection hidden="1"/>
    </xf>
    <xf numFmtId="44" fontId="22" fillId="8" borderId="0" xfId="18" applyFont="1" applyFill="1" applyBorder="1" applyProtection="1">
      <protection hidden="1"/>
    </xf>
    <xf numFmtId="0" fontId="22" fillId="0" borderId="8" xfId="5" applyFont="1" applyBorder="1" applyAlignment="1">
      <alignment horizontal="centerContinuous"/>
    </xf>
    <xf numFmtId="0" fontId="22" fillId="0" borderId="0" xfId="5" applyFont="1" applyAlignment="1">
      <alignment horizontal="center"/>
    </xf>
    <xf numFmtId="0" fontId="22" fillId="0" borderId="10" xfId="5" applyFont="1" applyBorder="1" applyAlignment="1">
      <alignment horizontal="center"/>
    </xf>
    <xf numFmtId="0" fontId="4" fillId="0" borderId="0" xfId="5" applyAlignment="1">
      <alignment horizontal="center"/>
    </xf>
    <xf numFmtId="44" fontId="0" fillId="0" borderId="0" xfId="20" applyFont="1" applyFill="1" applyBorder="1" applyAlignment="1"/>
    <xf numFmtId="0" fontId="4" fillId="0" borderId="11" xfId="5" applyBorder="1" applyAlignment="1">
      <alignment horizontal="center"/>
    </xf>
    <xf numFmtId="44" fontId="0" fillId="0" borderId="11" xfId="20" applyFont="1" applyFill="1" applyBorder="1" applyAlignment="1"/>
    <xf numFmtId="0" fontId="31" fillId="0" borderId="0" xfId="0" applyFont="1"/>
    <xf numFmtId="0" fontId="30" fillId="0" borderId="0" xfId="0" applyFont="1"/>
    <xf numFmtId="168" fontId="0" fillId="0" borderId="0" xfId="0" applyNumberFormat="1"/>
    <xf numFmtId="170" fontId="0" fillId="0" borderId="0" xfId="21" applyNumberFormat="1" applyFont="1"/>
    <xf numFmtId="0" fontId="32" fillId="0" borderId="0" xfId="8" applyFont="1"/>
    <xf numFmtId="169" fontId="8" fillId="0" borderId="0" xfId="8" applyNumberFormat="1"/>
    <xf numFmtId="44" fontId="8" fillId="0" borderId="0" xfId="22" applyNumberFormat="1" applyFont="1"/>
    <xf numFmtId="0" fontId="33" fillId="0" borderId="0" xfId="8" applyFont="1"/>
    <xf numFmtId="0" fontId="13" fillId="5" borderId="13" xfId="11" applyFont="1" applyFill="1" applyBorder="1" applyAlignment="1">
      <alignment horizontal="center" vertical="center"/>
    </xf>
    <xf numFmtId="0" fontId="16" fillId="5" borderId="14" xfId="11" applyFont="1" applyFill="1" applyBorder="1" applyAlignment="1">
      <alignment horizontal="center" vertical="center"/>
    </xf>
    <xf numFmtId="0" fontId="16" fillId="0" borderId="14" xfId="11" applyFont="1" applyBorder="1" applyAlignment="1">
      <alignment horizontal="center" vertical="center" textRotation="60"/>
    </xf>
    <xf numFmtId="0" fontId="16" fillId="0" borderId="15" xfId="11" applyFont="1" applyBorder="1" applyAlignment="1">
      <alignment horizontal="center" vertical="center" textRotation="60"/>
    </xf>
    <xf numFmtId="0" fontId="21" fillId="0" borderId="0" xfId="16" applyAlignment="1">
      <alignment horizontal="left" wrapText="1"/>
    </xf>
    <xf numFmtId="0" fontId="21" fillId="0" borderId="0" xfId="16" applyAlignment="1">
      <alignment horizontal="left"/>
    </xf>
  </cellXfs>
  <cellStyles count="23">
    <cellStyle name="Euro" xfId="12" xr:uid="{8AA34424-611E-4EEB-9D42-DB5C4A681F04}"/>
    <cellStyle name="Euro 2" xfId="18" xr:uid="{4F8BDB5A-7943-4367-B739-BA18C649C08A}"/>
    <cellStyle name="Euro 3" xfId="22" xr:uid="{EB28762E-5938-430C-B057-3EEA1FBF2A70}"/>
    <cellStyle name="Grüne Rahmenlinie links" xfId="2" xr:uid="{D5D3BF43-66E9-42D0-9216-E384551ED874}"/>
    <cellStyle name="Grüne Rahmenlinie rechts" xfId="3" xr:uid="{D5A6AEA7-6047-470F-A1B1-B94D96E20DC5}"/>
    <cellStyle name="Grüne Rahmenlinie unten links" xfId="4" xr:uid="{7F3F1763-0255-4A43-948E-74A7B8DF9438}"/>
    <cellStyle name="Komma 2" xfId="21" xr:uid="{277A9CDE-9C36-4BF3-9CDA-6F2DBFB0D65C}"/>
    <cellStyle name="Link 2" xfId="6" xr:uid="{3859296B-C912-4C7D-A1B3-89969310E2B2}"/>
    <cellStyle name="Link 2 2" xfId="15" xr:uid="{4111E182-D8B0-40EF-8DA0-D621C7CC7E8C}"/>
    <cellStyle name="Prozent 2" xfId="13" xr:uid="{4ECCAD80-9205-45FA-B1BA-B57D2B5E2258}"/>
    <cellStyle name="Prozent 3" xfId="14" xr:uid="{A98A8CDE-EF49-4B44-A55A-064A31D3A823}"/>
    <cellStyle name="Prozent 4" xfId="19" xr:uid="{30431A40-BB50-46B4-A4DC-D2D2301AA172}"/>
    <cellStyle name="Spaltentext Z-A" xfId="7" xr:uid="{96CCB35D-0930-4FBD-90D4-E6D744FD2BA5}"/>
    <cellStyle name="Standard" xfId="0" builtinId="0"/>
    <cellStyle name="Standard 2" xfId="5" xr:uid="{4439C062-93C2-48D2-B199-67BA7D17C3E3}"/>
    <cellStyle name="Standard 2 2" xfId="10" xr:uid="{49D25099-7CDE-451E-B26C-C2C8ED3D5A4B}"/>
    <cellStyle name="Standard 2 2 2" xfId="16" xr:uid="{F0785FD9-D351-4D49-90A2-99026C98D0F8}"/>
    <cellStyle name="Standard 3" xfId="8" xr:uid="{58DCA6FD-0D59-42B5-9611-F3F612D91B94}"/>
    <cellStyle name="Standard 4" xfId="11" xr:uid="{60AE6213-E2E9-4F42-B5E8-2BF0C5E192A0}"/>
    <cellStyle name="Überschrift 3" xfId="1" builtinId="18"/>
    <cellStyle name="Währung 2" xfId="9" xr:uid="{0654C176-443B-4A3D-AAC0-4A6363F5DD54}"/>
    <cellStyle name="Währung 3" xfId="20" xr:uid="{7E6FF6F4-7304-4285-84D2-AF9ABE998B3B}"/>
    <cellStyle name="Währung_Zusammenfassung" xfId="17" xr:uid="{7ACC18E7-9F06-4026-8388-77163C8B0747}"/>
  </cellStyles>
  <dxfs count="7">
    <dxf>
      <numFmt numFmtId="9" formatCode="#,##0\ &quot;€&quot;;\-#,##0\ &quot;€&quot;"/>
    </dxf>
    <dxf>
      <font>
        <b val="0"/>
        <i val="0"/>
        <strike val="0"/>
        <condense val="0"/>
        <extend val="0"/>
        <outline val="0"/>
        <shadow val="0"/>
        <u val="none"/>
        <vertAlign val="baseline"/>
        <sz val="11"/>
        <color auto="1"/>
        <name val="Aptos Narrow"/>
        <family val="2"/>
        <scheme val="minor"/>
      </font>
      <numFmt numFmtId="9" formatCode="#,##0\ &quot;€&quot;;\-#,##0\ &quot;€&quot;"/>
      <fill>
        <patternFill patternType="none">
          <fgColor indexed="64"/>
          <bgColor indexed="65"/>
        </patternFill>
      </fill>
    </dxf>
    <dxf>
      <font>
        <b val="0"/>
        <i val="0"/>
        <strike val="0"/>
        <condense val="0"/>
        <extend val="0"/>
        <outline val="0"/>
        <shadow val="0"/>
        <u val="none"/>
        <vertAlign val="baseline"/>
        <sz val="11"/>
        <color auto="1"/>
        <name val="Aptos Narrow"/>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Aptos Narrow"/>
        <family val="2"/>
        <scheme val="minor"/>
      </font>
      <numFmt numFmtId="0" formatCode="General"/>
      <fill>
        <patternFill patternType="none">
          <fgColor indexed="64"/>
          <bgColor indexed="65"/>
        </patternFill>
      </fill>
    </dxf>
    <dxf>
      <alignment horizontal="general" vertical="bottom" textRotation="0" wrapText="0" indent="0" justifyLastLine="0" shrinkToFit="0" readingOrder="0"/>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FormatvorlageBenutzerdefinierteTabelle" pivot="0" count="2" xr9:uid="{711E6C0E-6E29-4D62-BFB2-1693627B6A61}">
      <tableStyleElement type="headerRow" dxfId="6"/>
      <tableStyleElement type="first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616241151674223"/>
          <c:y val="3.4883720930232558E-2"/>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0.14141449015173746"/>
          <c:y val="0.12209302325581395"/>
          <c:w val="0.71969874452223537"/>
          <c:h val="0.82848837209302328"/>
        </c:manualLayout>
      </c:layout>
      <c:pieChart>
        <c:varyColors val="1"/>
        <c:ser>
          <c:idx val="0"/>
          <c:order val="0"/>
          <c:tx>
            <c:strRef>
              <c:f>Kreisdiagramm!$C$14</c:f>
              <c:strCache>
                <c:ptCount val="1"/>
                <c:pt idx="0">
                  <c:v>Sitzverteilung 1998</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F82-4A3F-940A-F197B5D9B4B9}"/>
              </c:ext>
            </c:extLst>
          </c:dPt>
          <c:dPt>
            <c:idx val="1"/>
            <c:bubble3D val="0"/>
            <c:spPr>
              <a:solidFill>
                <a:srgbClr val="00FF00"/>
              </a:solidFill>
              <a:ln w="12700">
                <a:solidFill>
                  <a:srgbClr val="000000"/>
                </a:solidFill>
                <a:prstDash val="solid"/>
              </a:ln>
            </c:spPr>
            <c:extLst>
              <c:ext xmlns:c16="http://schemas.microsoft.com/office/drawing/2014/chart" uri="{C3380CC4-5D6E-409C-BE32-E72D297353CC}">
                <c16:uniqueId val="{00000003-BF82-4A3F-940A-F197B5D9B4B9}"/>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5-BF82-4A3F-940A-F197B5D9B4B9}"/>
              </c:ext>
            </c:extLst>
          </c:dPt>
          <c:dPt>
            <c:idx val="3"/>
            <c:bubble3D val="0"/>
            <c:spPr>
              <a:solidFill>
                <a:srgbClr val="FFFF00"/>
              </a:solidFill>
              <a:ln w="12700">
                <a:solidFill>
                  <a:srgbClr val="000000"/>
                </a:solidFill>
                <a:prstDash val="solid"/>
              </a:ln>
            </c:spPr>
            <c:extLst>
              <c:ext xmlns:c16="http://schemas.microsoft.com/office/drawing/2014/chart" uri="{C3380CC4-5D6E-409C-BE32-E72D297353CC}">
                <c16:uniqueId val="{00000007-BF82-4A3F-940A-F197B5D9B4B9}"/>
              </c:ext>
            </c:extLst>
          </c:dPt>
          <c:dPt>
            <c:idx val="4"/>
            <c:bubble3D val="0"/>
            <c:spPr>
              <a:solidFill>
                <a:srgbClr val="000000"/>
              </a:solidFill>
              <a:ln w="12700">
                <a:solidFill>
                  <a:srgbClr val="000000"/>
                </a:solidFill>
                <a:prstDash val="solid"/>
              </a:ln>
            </c:spPr>
            <c:extLst>
              <c:ext xmlns:c16="http://schemas.microsoft.com/office/drawing/2014/chart" uri="{C3380CC4-5D6E-409C-BE32-E72D297353CC}">
                <c16:uniqueId val="{00000009-BF82-4A3F-940A-F197B5D9B4B9}"/>
              </c:ext>
            </c:extLst>
          </c:dPt>
          <c:dLbls>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de-DE"/>
              </a:p>
            </c:txPr>
            <c:showLegendKey val="0"/>
            <c:showVal val="1"/>
            <c:showCatName val="1"/>
            <c:showSerName val="0"/>
            <c:showPercent val="0"/>
            <c:showBubbleSize val="0"/>
            <c:showLeaderLines val="1"/>
            <c:extLst>
              <c:ext xmlns:c15="http://schemas.microsoft.com/office/drawing/2012/chart" uri="{CE6537A1-D6FC-4f65-9D91-7224C49458BB}"/>
            </c:extLst>
          </c:dLbls>
          <c:cat>
            <c:strRef>
              <c:f>Kreisdiagramm!$B$15:$B$19</c:f>
              <c:strCache>
                <c:ptCount val="5"/>
                <c:pt idx="0">
                  <c:v>SPD</c:v>
                </c:pt>
                <c:pt idx="1">
                  <c:v>Grüne</c:v>
                </c:pt>
                <c:pt idx="2">
                  <c:v>PDS</c:v>
                </c:pt>
                <c:pt idx="3">
                  <c:v>FDP</c:v>
                </c:pt>
                <c:pt idx="4">
                  <c:v>CDU/CSU</c:v>
                </c:pt>
              </c:strCache>
            </c:strRef>
          </c:cat>
          <c:val>
            <c:numRef>
              <c:f>Kreisdiagramm!$C$15:$C$19</c:f>
              <c:numCache>
                <c:formatCode>General</c:formatCode>
                <c:ptCount val="5"/>
                <c:pt idx="0">
                  <c:v>298</c:v>
                </c:pt>
                <c:pt idx="1">
                  <c:v>47</c:v>
                </c:pt>
                <c:pt idx="2">
                  <c:v>36</c:v>
                </c:pt>
                <c:pt idx="3">
                  <c:v>43</c:v>
                </c:pt>
                <c:pt idx="4">
                  <c:v>245</c:v>
                </c:pt>
              </c:numCache>
            </c:numRef>
          </c:val>
          <c:extLst>
            <c:ext xmlns:c16="http://schemas.microsoft.com/office/drawing/2014/chart" uri="{C3380CC4-5D6E-409C-BE32-E72D297353CC}">
              <c16:uniqueId val="{0000000A-BF82-4A3F-940A-F197B5D9B4B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419927470898197"/>
          <c:y val="4.2372881355932202E-2"/>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0.11450403019149234"/>
          <c:y val="0.23728813559322035"/>
          <c:w val="0.5916041559893771"/>
          <c:h val="0.65677966101694918"/>
        </c:manualLayout>
      </c:layout>
      <c:pieChart>
        <c:varyColors val="1"/>
        <c:ser>
          <c:idx val="0"/>
          <c:order val="0"/>
          <c:tx>
            <c:strRef>
              <c:f>Kreisdiagramm!$O$15</c:f>
              <c:strCache>
                <c:ptCount val="1"/>
                <c:pt idx="0">
                  <c:v>SPD</c:v>
                </c:pt>
              </c:strCache>
            </c:strRef>
          </c:tx>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extLst>
              <c:ext xmlns:c16="http://schemas.microsoft.com/office/drawing/2014/chart" uri="{C3380CC4-5D6E-409C-BE32-E72D297353CC}">
                <c16:uniqueId val="{00000001-98B6-41F6-8CF4-76B9F3E85A50}"/>
              </c:ext>
            </c:extLst>
          </c:dPt>
          <c:dPt>
            <c:idx val="1"/>
            <c:bubble3D val="0"/>
            <c:spPr>
              <a:solidFill>
                <a:srgbClr val="FFFFFF"/>
              </a:solidFill>
              <a:ln w="12700">
                <a:solidFill>
                  <a:srgbClr val="000000"/>
                </a:solidFill>
                <a:prstDash val="solid"/>
              </a:ln>
            </c:spPr>
            <c:extLst>
              <c:ext xmlns:c16="http://schemas.microsoft.com/office/drawing/2014/chart" uri="{C3380CC4-5D6E-409C-BE32-E72D297353CC}">
                <c16:uniqueId val="{00000003-98B6-41F6-8CF4-76B9F3E85A50}"/>
              </c:ext>
            </c:extLst>
          </c:dPt>
          <c:dPt>
            <c:idx val="2"/>
            <c:bubble3D val="0"/>
            <c:spPr>
              <a:solidFill>
                <a:srgbClr val="C0C0C0"/>
              </a:solidFill>
              <a:ln w="12700">
                <a:solidFill>
                  <a:srgbClr val="000000"/>
                </a:solidFill>
                <a:prstDash val="solid"/>
              </a:ln>
            </c:spPr>
            <c:extLst>
              <c:ext xmlns:c16="http://schemas.microsoft.com/office/drawing/2014/chart" uri="{C3380CC4-5D6E-409C-BE32-E72D297353CC}">
                <c16:uniqueId val="{00000005-98B6-41F6-8CF4-76B9F3E85A50}"/>
              </c:ext>
            </c:extLst>
          </c:dPt>
          <c:cat>
            <c:numRef>
              <c:f>Kreisdiagramm!$P$14:$R$14</c:f>
              <c:numCache>
                <c:formatCode>General</c:formatCode>
                <c:ptCount val="3"/>
                <c:pt idx="0">
                  <c:v>1994</c:v>
                </c:pt>
                <c:pt idx="1">
                  <c:v>1998</c:v>
                </c:pt>
                <c:pt idx="2">
                  <c:v>2002</c:v>
                </c:pt>
              </c:numCache>
            </c:numRef>
          </c:cat>
          <c:val>
            <c:numRef>
              <c:f>Kreisdiagramm!$P$15:$R$15</c:f>
              <c:numCache>
                <c:formatCode>General</c:formatCode>
                <c:ptCount val="3"/>
                <c:pt idx="0">
                  <c:v>252</c:v>
                </c:pt>
                <c:pt idx="1">
                  <c:v>298</c:v>
                </c:pt>
                <c:pt idx="2">
                  <c:v>251</c:v>
                </c:pt>
              </c:numCache>
            </c:numRef>
          </c:val>
          <c:extLst>
            <c:ext xmlns:c16="http://schemas.microsoft.com/office/drawing/2014/chart" uri="{C3380CC4-5D6E-409C-BE32-E72D297353CC}">
              <c16:uniqueId val="{00000006-98B6-41F6-8CF4-76B9F3E85A5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8030564813241361"/>
          <c:y val="0.44829060424950201"/>
          <c:w val="0.16162143020359973"/>
          <c:h val="0.25000822160068381"/>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4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45"/>
      <c:rAngAx val="0"/>
      <c:perspective val="0"/>
    </c:view3D>
    <c:floor>
      <c:thickness val="0"/>
    </c:floor>
    <c:sideWall>
      <c:thickness val="0"/>
    </c:sideWall>
    <c:backWall>
      <c:thickness val="0"/>
    </c:backWall>
    <c:plotArea>
      <c:layout>
        <c:manualLayout>
          <c:layoutTarget val="inner"/>
          <c:xMode val="edge"/>
          <c:yMode val="edge"/>
          <c:x val="3.1645569620253167E-2"/>
          <c:y val="0.32075668703743515"/>
          <c:w val="0.930379746835443"/>
          <c:h val="0.36478211467002425"/>
        </c:manualLayout>
      </c:layout>
      <c:pie3DChart>
        <c:varyColors val="1"/>
        <c:ser>
          <c:idx val="0"/>
          <c:order val="0"/>
          <c:tx>
            <c:strRef>
              <c:f>Kreisdiagramm!$AN$2</c:f>
              <c:strCache>
                <c:ptCount val="1"/>
                <c:pt idx="0">
                  <c:v>Anteile 1</c:v>
                </c:pt>
              </c:strCache>
            </c:strRef>
          </c:tx>
          <c:spPr>
            <a:solidFill>
              <a:srgbClr val="FFCC99"/>
            </a:solidFill>
            <a:ln w="12700">
              <a:solidFill>
                <a:srgbClr val="000000"/>
              </a:solidFill>
              <a:prstDash val="solid"/>
            </a:ln>
          </c:spPr>
          <c:dPt>
            <c:idx val="0"/>
            <c:bubble3D val="0"/>
            <c:extLst>
              <c:ext xmlns:c16="http://schemas.microsoft.com/office/drawing/2014/chart" uri="{C3380CC4-5D6E-409C-BE32-E72D297353CC}">
                <c16:uniqueId val="{00000000-0F85-4BC4-996A-1C4CDFF76DAD}"/>
              </c:ext>
            </c:extLst>
          </c:dPt>
          <c:dPt>
            <c:idx val="1"/>
            <c:bubble3D val="0"/>
            <c:spPr>
              <a:solidFill>
                <a:srgbClr val="969696"/>
              </a:solidFill>
              <a:ln w="12700">
                <a:solidFill>
                  <a:srgbClr val="000000"/>
                </a:solidFill>
                <a:prstDash val="solid"/>
              </a:ln>
            </c:spPr>
            <c:extLst>
              <c:ext xmlns:c16="http://schemas.microsoft.com/office/drawing/2014/chart" uri="{C3380CC4-5D6E-409C-BE32-E72D297353CC}">
                <c16:uniqueId val="{00000002-0F85-4BC4-996A-1C4CDFF76DAD}"/>
              </c:ext>
            </c:extLst>
          </c:dPt>
          <c:dPt>
            <c:idx val="2"/>
            <c:bubble3D val="0"/>
            <c:spPr>
              <a:solidFill>
                <a:srgbClr val="FFFF99"/>
              </a:solidFill>
              <a:ln w="12700">
                <a:solidFill>
                  <a:srgbClr val="000000"/>
                </a:solidFill>
                <a:prstDash val="solid"/>
              </a:ln>
            </c:spPr>
            <c:extLst>
              <c:ext xmlns:c16="http://schemas.microsoft.com/office/drawing/2014/chart" uri="{C3380CC4-5D6E-409C-BE32-E72D297353CC}">
                <c16:uniqueId val="{00000004-0F85-4BC4-996A-1C4CDFF76DAD}"/>
              </c:ext>
            </c:extLst>
          </c:dPt>
          <c:dPt>
            <c:idx val="3"/>
            <c:bubble3D val="0"/>
            <c:spPr>
              <a:solidFill>
                <a:srgbClr val="000000"/>
              </a:solidFill>
              <a:ln w="12700">
                <a:solidFill>
                  <a:srgbClr val="000000"/>
                </a:solidFill>
                <a:prstDash val="solid"/>
              </a:ln>
            </c:spPr>
            <c:extLst>
              <c:ext xmlns:c16="http://schemas.microsoft.com/office/drawing/2014/chart" uri="{C3380CC4-5D6E-409C-BE32-E72D297353CC}">
                <c16:uniqueId val="{00000006-0F85-4BC4-996A-1C4CDFF76DAD}"/>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Kreisdiagramm!$AM$3:$AM$6</c:f>
              <c:strCache>
                <c:ptCount val="4"/>
                <c:pt idx="0">
                  <c:v>A</c:v>
                </c:pt>
                <c:pt idx="1">
                  <c:v>B</c:v>
                </c:pt>
                <c:pt idx="2">
                  <c:v>C</c:v>
                </c:pt>
                <c:pt idx="3">
                  <c:v>D</c:v>
                </c:pt>
              </c:strCache>
            </c:strRef>
          </c:cat>
          <c:val>
            <c:numRef>
              <c:f>Kreisdiagramm!$AN$3:$AN$6</c:f>
              <c:numCache>
                <c:formatCode>General</c:formatCode>
                <c:ptCount val="4"/>
                <c:pt idx="0">
                  <c:v>25</c:v>
                </c:pt>
                <c:pt idx="1">
                  <c:v>25</c:v>
                </c:pt>
                <c:pt idx="2">
                  <c:v>25</c:v>
                </c:pt>
                <c:pt idx="3">
                  <c:v>25</c:v>
                </c:pt>
              </c:numCache>
            </c:numRef>
          </c:val>
          <c:extLst>
            <c:ext xmlns:c16="http://schemas.microsoft.com/office/drawing/2014/chart" uri="{C3380CC4-5D6E-409C-BE32-E72D297353CC}">
              <c16:uniqueId val="{00000007-0F85-4BC4-996A-1C4CDFF76D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805915374687"/>
          <c:y val="0.11949758928845622"/>
          <c:w val="0.78344192700639126"/>
          <c:h val="0.77358965697263771"/>
        </c:manualLayout>
      </c:layout>
      <c:pieChart>
        <c:varyColors val="1"/>
        <c:ser>
          <c:idx val="0"/>
          <c:order val="0"/>
          <c:tx>
            <c:strRef>
              <c:f>Kreisdiagramm!$AN$2</c:f>
              <c:strCache>
                <c:ptCount val="1"/>
                <c:pt idx="0">
                  <c:v>Anteile 1</c:v>
                </c:pt>
              </c:strCache>
            </c:strRef>
          </c:tx>
          <c:spPr>
            <a:solidFill>
              <a:srgbClr val="9999FF"/>
            </a:solidFill>
            <a:ln w="12700">
              <a:solidFill>
                <a:srgbClr val="000000"/>
              </a:solidFill>
              <a:prstDash val="solid"/>
            </a:ln>
          </c:spPr>
          <c:dPt>
            <c:idx val="0"/>
            <c:bubble3D val="0"/>
            <c:spPr>
              <a:solidFill>
                <a:srgbClr val="FFCC99"/>
              </a:solidFill>
              <a:ln w="12700">
                <a:solidFill>
                  <a:srgbClr val="000000"/>
                </a:solidFill>
                <a:prstDash val="solid"/>
              </a:ln>
            </c:spPr>
            <c:extLst>
              <c:ext xmlns:c16="http://schemas.microsoft.com/office/drawing/2014/chart" uri="{C3380CC4-5D6E-409C-BE32-E72D297353CC}">
                <c16:uniqueId val="{00000001-B1C3-468B-80CA-04005A59A203}"/>
              </c:ext>
            </c:extLst>
          </c:dPt>
          <c:dPt>
            <c:idx val="1"/>
            <c:bubble3D val="0"/>
            <c:spPr>
              <a:solidFill>
                <a:srgbClr val="969696"/>
              </a:solidFill>
              <a:ln w="12700">
                <a:solidFill>
                  <a:srgbClr val="000000"/>
                </a:solidFill>
                <a:prstDash val="solid"/>
              </a:ln>
            </c:spPr>
            <c:extLst>
              <c:ext xmlns:c16="http://schemas.microsoft.com/office/drawing/2014/chart" uri="{C3380CC4-5D6E-409C-BE32-E72D297353CC}">
                <c16:uniqueId val="{00000003-B1C3-468B-80CA-04005A59A203}"/>
              </c:ext>
            </c:extLst>
          </c:dPt>
          <c:dPt>
            <c:idx val="2"/>
            <c:bubble3D val="0"/>
            <c:spPr>
              <a:solidFill>
                <a:srgbClr val="FFFF99"/>
              </a:solidFill>
              <a:ln w="12700">
                <a:solidFill>
                  <a:srgbClr val="000000"/>
                </a:solidFill>
                <a:prstDash val="solid"/>
              </a:ln>
            </c:spPr>
            <c:extLst>
              <c:ext xmlns:c16="http://schemas.microsoft.com/office/drawing/2014/chart" uri="{C3380CC4-5D6E-409C-BE32-E72D297353CC}">
                <c16:uniqueId val="{00000005-B1C3-468B-80CA-04005A59A203}"/>
              </c:ext>
            </c:extLst>
          </c:dPt>
          <c:dPt>
            <c:idx val="3"/>
            <c:bubble3D val="0"/>
            <c:spPr>
              <a:solidFill>
                <a:srgbClr val="000000"/>
              </a:solidFill>
              <a:ln w="12700">
                <a:solidFill>
                  <a:srgbClr val="000000"/>
                </a:solidFill>
                <a:prstDash val="solid"/>
              </a:ln>
            </c:spPr>
            <c:extLst>
              <c:ext xmlns:c16="http://schemas.microsoft.com/office/drawing/2014/chart" uri="{C3380CC4-5D6E-409C-BE32-E72D297353CC}">
                <c16:uniqueId val="{00000007-B1C3-468B-80CA-04005A59A203}"/>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Kreisdiagramm!$AM$3:$AM$6</c:f>
              <c:strCache>
                <c:ptCount val="4"/>
                <c:pt idx="0">
                  <c:v>A</c:v>
                </c:pt>
                <c:pt idx="1">
                  <c:v>B</c:v>
                </c:pt>
                <c:pt idx="2">
                  <c:v>C</c:v>
                </c:pt>
                <c:pt idx="3">
                  <c:v>D</c:v>
                </c:pt>
              </c:strCache>
            </c:strRef>
          </c:cat>
          <c:val>
            <c:numRef>
              <c:f>Kreisdiagramm!$AN$3:$AN$6</c:f>
              <c:numCache>
                <c:formatCode>General</c:formatCode>
                <c:ptCount val="4"/>
                <c:pt idx="0">
                  <c:v>25</c:v>
                </c:pt>
                <c:pt idx="1">
                  <c:v>25</c:v>
                </c:pt>
                <c:pt idx="2">
                  <c:v>25</c:v>
                </c:pt>
                <c:pt idx="3">
                  <c:v>25</c:v>
                </c:pt>
              </c:numCache>
            </c:numRef>
          </c:val>
          <c:extLst>
            <c:ext xmlns:c16="http://schemas.microsoft.com/office/drawing/2014/chart" uri="{C3380CC4-5D6E-409C-BE32-E72D297353CC}">
              <c16:uniqueId val="{00000008-B1C3-468B-80CA-04005A59A203}"/>
            </c:ext>
          </c:extLst>
        </c:ser>
        <c:dLbls>
          <c:showLegendKey val="0"/>
          <c:showVal val="0"/>
          <c:showCatName val="0"/>
          <c:showSerName val="0"/>
          <c:showPercent val="0"/>
          <c:showBubbleSize val="0"/>
          <c:showLeaderLines val="1"/>
        </c:dLbls>
        <c:firstSliceAng val="45"/>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0824248380064"/>
          <c:y val="0.11875036239734618"/>
          <c:w val="0.77987900377729324"/>
          <c:h val="0.77500236511952247"/>
        </c:manualLayout>
      </c:layout>
      <c:pieChart>
        <c:varyColors val="1"/>
        <c:ser>
          <c:idx val="0"/>
          <c:order val="0"/>
          <c:tx>
            <c:strRef>
              <c:f>Kreisdiagramm!$AN$2</c:f>
              <c:strCache>
                <c:ptCount val="1"/>
                <c:pt idx="0">
                  <c:v>Anteile 1</c:v>
                </c:pt>
              </c:strCache>
            </c:strRef>
          </c:tx>
          <c:spPr>
            <a:solidFill>
              <a:srgbClr val="9999FF"/>
            </a:solidFill>
            <a:ln w="12700">
              <a:solidFill>
                <a:srgbClr val="000000"/>
              </a:solidFill>
              <a:prstDash val="solid"/>
            </a:ln>
          </c:spPr>
          <c:dPt>
            <c:idx val="0"/>
            <c:bubble3D val="0"/>
            <c:spPr>
              <a:solidFill>
                <a:srgbClr val="FFCC99"/>
              </a:solidFill>
              <a:ln w="12700">
                <a:solidFill>
                  <a:srgbClr val="000000"/>
                </a:solidFill>
                <a:prstDash val="solid"/>
              </a:ln>
            </c:spPr>
            <c:extLst>
              <c:ext xmlns:c16="http://schemas.microsoft.com/office/drawing/2014/chart" uri="{C3380CC4-5D6E-409C-BE32-E72D297353CC}">
                <c16:uniqueId val="{00000001-32FA-4B0F-88E9-21D99149B266}"/>
              </c:ext>
            </c:extLst>
          </c:dPt>
          <c:dPt>
            <c:idx val="1"/>
            <c:bubble3D val="0"/>
            <c:spPr>
              <a:solidFill>
                <a:srgbClr val="969696"/>
              </a:solidFill>
              <a:ln w="12700">
                <a:solidFill>
                  <a:srgbClr val="000000"/>
                </a:solidFill>
                <a:prstDash val="solid"/>
              </a:ln>
            </c:spPr>
            <c:extLst>
              <c:ext xmlns:c16="http://schemas.microsoft.com/office/drawing/2014/chart" uri="{C3380CC4-5D6E-409C-BE32-E72D297353CC}">
                <c16:uniqueId val="{00000003-32FA-4B0F-88E9-21D99149B266}"/>
              </c:ext>
            </c:extLst>
          </c:dPt>
          <c:dPt>
            <c:idx val="2"/>
            <c:bubble3D val="0"/>
            <c:spPr>
              <a:solidFill>
                <a:srgbClr val="FFFF99"/>
              </a:solidFill>
              <a:ln w="12700">
                <a:solidFill>
                  <a:srgbClr val="000000"/>
                </a:solidFill>
                <a:prstDash val="solid"/>
              </a:ln>
            </c:spPr>
            <c:extLst>
              <c:ext xmlns:c16="http://schemas.microsoft.com/office/drawing/2014/chart" uri="{C3380CC4-5D6E-409C-BE32-E72D297353CC}">
                <c16:uniqueId val="{00000005-32FA-4B0F-88E9-21D99149B266}"/>
              </c:ext>
            </c:extLst>
          </c:dPt>
          <c:dPt>
            <c:idx val="3"/>
            <c:bubble3D val="0"/>
            <c:spPr>
              <a:solidFill>
                <a:srgbClr val="000000"/>
              </a:solidFill>
              <a:ln w="12700">
                <a:solidFill>
                  <a:srgbClr val="000000"/>
                </a:solidFill>
                <a:prstDash val="solid"/>
              </a:ln>
            </c:spPr>
            <c:extLst>
              <c:ext xmlns:c16="http://schemas.microsoft.com/office/drawing/2014/chart" uri="{C3380CC4-5D6E-409C-BE32-E72D297353CC}">
                <c16:uniqueId val="{00000007-32FA-4B0F-88E9-21D99149B266}"/>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Kreisdiagramm!$AM$3:$AM$6</c:f>
              <c:strCache>
                <c:ptCount val="4"/>
                <c:pt idx="0">
                  <c:v>A</c:v>
                </c:pt>
                <c:pt idx="1">
                  <c:v>B</c:v>
                </c:pt>
                <c:pt idx="2">
                  <c:v>C</c:v>
                </c:pt>
                <c:pt idx="3">
                  <c:v>D</c:v>
                </c:pt>
              </c:strCache>
            </c:strRef>
          </c:cat>
          <c:val>
            <c:numRef>
              <c:f>Kreisdiagramm!$AN$3:$AN$6</c:f>
              <c:numCache>
                <c:formatCode>General</c:formatCode>
                <c:ptCount val="4"/>
                <c:pt idx="0">
                  <c:v>25</c:v>
                </c:pt>
                <c:pt idx="1">
                  <c:v>25</c:v>
                </c:pt>
                <c:pt idx="2">
                  <c:v>25</c:v>
                </c:pt>
                <c:pt idx="3">
                  <c:v>25</c:v>
                </c:pt>
              </c:numCache>
            </c:numRef>
          </c:val>
          <c:extLst>
            <c:ext xmlns:c16="http://schemas.microsoft.com/office/drawing/2014/chart" uri="{C3380CC4-5D6E-409C-BE32-E72D297353CC}">
              <c16:uniqueId val="{00000008-32FA-4B0F-88E9-21D99149B26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175"/>
      <c:rAngAx val="0"/>
      <c:perspective val="0"/>
    </c:view3D>
    <c:floor>
      <c:thickness val="0"/>
    </c:floor>
    <c:sideWall>
      <c:thickness val="0"/>
    </c:sideWall>
    <c:backWall>
      <c:thickness val="0"/>
    </c:backWall>
    <c:plotArea>
      <c:layout>
        <c:manualLayout>
          <c:layoutTarget val="inner"/>
          <c:xMode val="edge"/>
          <c:yMode val="edge"/>
          <c:x val="8.2278481012658222E-2"/>
          <c:y val="0.28813678552364241"/>
          <c:w val="0.89240506329113922"/>
          <c:h val="0.46610362364118629"/>
        </c:manualLayout>
      </c:layout>
      <c:pie3DChart>
        <c:varyColors val="1"/>
        <c:ser>
          <c:idx val="0"/>
          <c:order val="0"/>
          <c:tx>
            <c:strRef>
              <c:f>Kreisdiagramm!$AT$2</c:f>
              <c:strCache>
                <c:ptCount val="1"/>
                <c:pt idx="0">
                  <c:v>Anteile 2 o</c:v>
                </c:pt>
              </c:strCache>
            </c:strRef>
          </c:tx>
          <c:spPr>
            <a:solidFill>
              <a:srgbClr val="C0C0C0"/>
            </a:solidFill>
            <a:ln w="12700">
              <a:solidFill>
                <a:srgbClr val="000000"/>
              </a:solidFill>
              <a:prstDash val="solid"/>
            </a:ln>
          </c:spPr>
          <c:explosion val="25"/>
          <c:dPt>
            <c:idx val="0"/>
            <c:bubble3D val="0"/>
            <c:extLst>
              <c:ext xmlns:c16="http://schemas.microsoft.com/office/drawing/2014/chart" uri="{C3380CC4-5D6E-409C-BE32-E72D297353CC}">
                <c16:uniqueId val="{00000000-F73E-4043-BC7A-921699EC50A9}"/>
              </c:ext>
            </c:extLst>
          </c:dPt>
          <c:dPt>
            <c:idx val="1"/>
            <c:bubble3D val="0"/>
            <c:extLst>
              <c:ext xmlns:c16="http://schemas.microsoft.com/office/drawing/2014/chart" uri="{C3380CC4-5D6E-409C-BE32-E72D297353CC}">
                <c16:uniqueId val="{00000001-F73E-4043-BC7A-921699EC50A9}"/>
              </c:ext>
            </c:extLst>
          </c:dPt>
          <c:dPt>
            <c:idx val="2"/>
            <c:bubble3D val="0"/>
            <c:extLst>
              <c:ext xmlns:c16="http://schemas.microsoft.com/office/drawing/2014/chart" uri="{C3380CC4-5D6E-409C-BE32-E72D297353CC}">
                <c16:uniqueId val="{00000002-F73E-4043-BC7A-921699EC50A9}"/>
              </c:ext>
            </c:extLst>
          </c:dPt>
          <c:dPt>
            <c:idx val="3"/>
            <c:bubble3D val="0"/>
            <c:extLst>
              <c:ext xmlns:c16="http://schemas.microsoft.com/office/drawing/2014/chart" uri="{C3380CC4-5D6E-409C-BE32-E72D297353CC}">
                <c16:uniqueId val="{00000003-F73E-4043-BC7A-921699EC50A9}"/>
              </c:ext>
            </c:extLst>
          </c:dPt>
          <c:dPt>
            <c:idx val="4"/>
            <c:bubble3D val="0"/>
            <c:extLst>
              <c:ext xmlns:c16="http://schemas.microsoft.com/office/drawing/2014/chart" uri="{C3380CC4-5D6E-409C-BE32-E72D297353CC}">
                <c16:uniqueId val="{00000004-F73E-4043-BC7A-921699EC50A9}"/>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Kreisdiagramm!$AS$3:$AS$7</c:f>
              <c:strCache>
                <c:ptCount val="5"/>
                <c:pt idx="0">
                  <c:v>A</c:v>
                </c:pt>
                <c:pt idx="1">
                  <c:v>B</c:v>
                </c:pt>
                <c:pt idx="2">
                  <c:v>C</c:v>
                </c:pt>
                <c:pt idx="3">
                  <c:v>D</c:v>
                </c:pt>
                <c:pt idx="4">
                  <c:v>E</c:v>
                </c:pt>
              </c:strCache>
            </c:strRef>
          </c:cat>
          <c:val>
            <c:numRef>
              <c:f>Kreisdiagramm!$AT$3:$AT$7</c:f>
              <c:numCache>
                <c:formatCode>General</c:formatCode>
                <c:ptCount val="5"/>
                <c:pt idx="0">
                  <c:v>15</c:v>
                </c:pt>
                <c:pt idx="1">
                  <c:v>20</c:v>
                </c:pt>
                <c:pt idx="2">
                  <c:v>20</c:v>
                </c:pt>
                <c:pt idx="3">
                  <c:v>25</c:v>
                </c:pt>
                <c:pt idx="4">
                  <c:v>20</c:v>
                </c:pt>
              </c:numCache>
            </c:numRef>
          </c:val>
          <c:extLst>
            <c:ext xmlns:c16="http://schemas.microsoft.com/office/drawing/2014/chart" uri="{C3380CC4-5D6E-409C-BE32-E72D297353CC}">
              <c16:uniqueId val="{00000005-F73E-4043-BC7A-921699EC50A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'9. Diagramme'!$E$67</c:f>
              <c:strCache>
                <c:ptCount val="1"/>
                <c:pt idx="0">
                  <c:v>Konferenzteilnahme</c:v>
                </c:pt>
              </c:strCache>
            </c:strRef>
          </c:tx>
          <c:spPr>
            <a:solidFill>
              <a:schemeClr val="accent1"/>
            </a:solidFill>
            <a:ln>
              <a:noFill/>
            </a:ln>
            <a:effectLst/>
          </c:spPr>
          <c:invertIfNegative val="0"/>
          <c:cat>
            <c:numRef>
              <c:f>'9. Diagramme'!$D$68:$D$73</c:f>
              <c:numCache>
                <c:formatCode>General</c:formatCode>
                <c:ptCount val="6"/>
                <c:pt idx="0">
                  <c:v>2019</c:v>
                </c:pt>
                <c:pt idx="1">
                  <c:v>2020</c:v>
                </c:pt>
                <c:pt idx="2">
                  <c:v>2021</c:v>
                </c:pt>
                <c:pt idx="3">
                  <c:v>2022</c:v>
                </c:pt>
                <c:pt idx="4">
                  <c:v>2023</c:v>
                </c:pt>
                <c:pt idx="5">
                  <c:v>2024</c:v>
                </c:pt>
              </c:numCache>
            </c:numRef>
          </c:cat>
          <c:val>
            <c:numRef>
              <c:f>'9. Diagramme'!$E$68:$E$73</c:f>
              <c:numCache>
                <c:formatCode>General</c:formatCode>
                <c:ptCount val="6"/>
                <c:pt idx="0">
                  <c:v>500</c:v>
                </c:pt>
                <c:pt idx="1">
                  <c:v>800</c:v>
                </c:pt>
                <c:pt idx="2">
                  <c:v>1000</c:v>
                </c:pt>
                <c:pt idx="3">
                  <c:v>900</c:v>
                </c:pt>
                <c:pt idx="4">
                  <c:v>1000</c:v>
                </c:pt>
                <c:pt idx="5">
                  <c:v>1200</c:v>
                </c:pt>
              </c:numCache>
            </c:numRef>
          </c:val>
          <c:extLst>
            <c:ext xmlns:c16="http://schemas.microsoft.com/office/drawing/2014/chart" uri="{C3380CC4-5D6E-409C-BE32-E72D297353CC}">
              <c16:uniqueId val="{00000000-3B3D-4112-90FB-A20145FCD89B}"/>
            </c:ext>
          </c:extLst>
        </c:ser>
        <c:dLbls>
          <c:showLegendKey val="0"/>
          <c:showVal val="0"/>
          <c:showCatName val="0"/>
          <c:showSerName val="0"/>
          <c:showPercent val="0"/>
          <c:showBubbleSize val="0"/>
        </c:dLbls>
        <c:gapWidth val="219"/>
        <c:overlap val="-27"/>
        <c:axId val="740109584"/>
        <c:axId val="740109912"/>
      </c:barChart>
      <c:lineChart>
        <c:grouping val="standard"/>
        <c:varyColors val="0"/>
        <c:ser>
          <c:idx val="1"/>
          <c:order val="1"/>
          <c:tx>
            <c:strRef>
              <c:f>'9. Diagramme'!$F$67</c:f>
              <c:strCache>
                <c:ptCount val="1"/>
                <c:pt idx="0">
                  <c:v>Essenumsatz</c:v>
                </c:pt>
              </c:strCache>
            </c:strRef>
          </c:tx>
          <c:spPr>
            <a:ln w="28575" cap="rnd">
              <a:solidFill>
                <a:schemeClr val="accent2"/>
              </a:solidFill>
              <a:round/>
            </a:ln>
            <a:effectLst/>
          </c:spPr>
          <c:marker>
            <c:symbol val="none"/>
          </c:marker>
          <c:cat>
            <c:numRef>
              <c:f>'9. Diagramme'!$D$68:$D$73</c:f>
              <c:numCache>
                <c:formatCode>General</c:formatCode>
                <c:ptCount val="6"/>
                <c:pt idx="0">
                  <c:v>2019</c:v>
                </c:pt>
                <c:pt idx="1">
                  <c:v>2020</c:v>
                </c:pt>
                <c:pt idx="2">
                  <c:v>2021</c:v>
                </c:pt>
                <c:pt idx="3">
                  <c:v>2022</c:v>
                </c:pt>
                <c:pt idx="4">
                  <c:v>2023</c:v>
                </c:pt>
                <c:pt idx="5">
                  <c:v>2024</c:v>
                </c:pt>
              </c:numCache>
            </c:numRef>
          </c:cat>
          <c:val>
            <c:numRef>
              <c:f>'9. Diagramme'!$F$68:$F$73</c:f>
              <c:numCache>
                <c:formatCode>"€"#,##0_);\("€"#,##0\)</c:formatCode>
                <c:ptCount val="6"/>
                <c:pt idx="0">
                  <c:v>5000</c:v>
                </c:pt>
                <c:pt idx="1">
                  <c:v>11200</c:v>
                </c:pt>
                <c:pt idx="2">
                  <c:v>30000</c:v>
                </c:pt>
                <c:pt idx="3">
                  <c:v>25000</c:v>
                </c:pt>
                <c:pt idx="4">
                  <c:v>5000</c:v>
                </c:pt>
                <c:pt idx="5">
                  <c:v>8000</c:v>
                </c:pt>
              </c:numCache>
            </c:numRef>
          </c:val>
          <c:smooth val="0"/>
          <c:extLst>
            <c:ext xmlns:c16="http://schemas.microsoft.com/office/drawing/2014/chart" uri="{C3380CC4-5D6E-409C-BE32-E72D297353CC}">
              <c16:uniqueId val="{00000001-3B3D-4112-90FB-A20145FCD89B}"/>
            </c:ext>
          </c:extLst>
        </c:ser>
        <c:dLbls>
          <c:showLegendKey val="0"/>
          <c:showVal val="0"/>
          <c:showCatName val="0"/>
          <c:showSerName val="0"/>
          <c:showPercent val="0"/>
          <c:showBubbleSize val="0"/>
        </c:dLbls>
        <c:marker val="1"/>
        <c:smooth val="0"/>
        <c:axId val="741717856"/>
        <c:axId val="741712280"/>
      </c:lineChart>
      <c:catAx>
        <c:axId val="740109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crossAx val="740109912"/>
        <c:crosses val="autoZero"/>
        <c:auto val="1"/>
        <c:lblAlgn val="ctr"/>
        <c:lblOffset val="100"/>
        <c:noMultiLvlLbl val="1"/>
      </c:catAx>
      <c:valAx>
        <c:axId val="740109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crossAx val="740109584"/>
        <c:crosses val="autoZero"/>
        <c:crossBetween val="between"/>
      </c:valAx>
      <c:valAx>
        <c:axId val="741712280"/>
        <c:scaling>
          <c:orientation val="minMax"/>
        </c:scaling>
        <c:delete val="0"/>
        <c:axPos val="r"/>
        <c:numFmt formatCode="&quot;€&quot;#,##0_);\(&quot;€&quot;#,##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crossAx val="741717856"/>
        <c:crosses val="max"/>
        <c:crossBetween val="between"/>
      </c:valAx>
      <c:catAx>
        <c:axId val="741717856"/>
        <c:scaling>
          <c:orientation val="minMax"/>
        </c:scaling>
        <c:delete val="1"/>
        <c:axPos val="b"/>
        <c:numFmt formatCode="General" sourceLinked="1"/>
        <c:majorTickMark val="out"/>
        <c:minorTickMark val="none"/>
        <c:tickLblPos val="nextTo"/>
        <c:crossAx val="741712280"/>
        <c:crosses val="autoZero"/>
        <c:auto val="1"/>
        <c:lblAlgn val="ctr"/>
        <c:lblOffset val="100"/>
        <c:noMultiLvlLbl val="1"/>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'9. Diagramme'!$D$5</c:f>
              <c:strCache>
                <c:ptCount val="1"/>
                <c:pt idx="0">
                  <c:v>Konferenzteilnahme</c:v>
                </c:pt>
              </c:strCache>
            </c:strRef>
          </c:tx>
          <c:spPr>
            <a:solidFill>
              <a:schemeClr val="accent1"/>
            </a:solidFill>
            <a:ln>
              <a:noFill/>
            </a:ln>
            <a:effectLst/>
          </c:spPr>
          <c:invertIfNegative val="0"/>
          <c:cat>
            <c:numRef>
              <c:f>'9. Diagramme'!$C$6:$C$11</c:f>
              <c:numCache>
                <c:formatCode>General</c:formatCode>
                <c:ptCount val="6"/>
                <c:pt idx="0">
                  <c:v>2019</c:v>
                </c:pt>
                <c:pt idx="1">
                  <c:v>2020</c:v>
                </c:pt>
                <c:pt idx="2">
                  <c:v>2021</c:v>
                </c:pt>
                <c:pt idx="3">
                  <c:v>2022</c:v>
                </c:pt>
                <c:pt idx="4">
                  <c:v>2023</c:v>
                </c:pt>
                <c:pt idx="5">
                  <c:v>2024</c:v>
                </c:pt>
              </c:numCache>
            </c:numRef>
          </c:cat>
          <c:val>
            <c:numRef>
              <c:f>'9. Diagramme'!$D$6:$D$11</c:f>
              <c:numCache>
                <c:formatCode>General</c:formatCode>
                <c:ptCount val="6"/>
                <c:pt idx="0">
                  <c:v>500</c:v>
                </c:pt>
                <c:pt idx="1">
                  <c:v>800</c:v>
                </c:pt>
                <c:pt idx="2">
                  <c:v>1000</c:v>
                </c:pt>
                <c:pt idx="3">
                  <c:v>900</c:v>
                </c:pt>
                <c:pt idx="4">
                  <c:v>1000</c:v>
                </c:pt>
                <c:pt idx="5">
                  <c:v>1200</c:v>
                </c:pt>
              </c:numCache>
            </c:numRef>
          </c:val>
          <c:extLst>
            <c:ext xmlns:c16="http://schemas.microsoft.com/office/drawing/2014/chart" uri="{C3380CC4-5D6E-409C-BE32-E72D297353CC}">
              <c16:uniqueId val="{00000000-F78B-4D3E-BC8F-5273B32E29ED}"/>
            </c:ext>
          </c:extLst>
        </c:ser>
        <c:dLbls>
          <c:showLegendKey val="0"/>
          <c:showVal val="0"/>
          <c:showCatName val="0"/>
          <c:showSerName val="0"/>
          <c:showPercent val="0"/>
          <c:showBubbleSize val="0"/>
        </c:dLbls>
        <c:gapWidth val="219"/>
        <c:overlap val="-27"/>
        <c:axId val="910612304"/>
        <c:axId val="910610336"/>
      </c:barChart>
      <c:catAx>
        <c:axId val="91061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crossAx val="910610336"/>
        <c:crosses val="autoZero"/>
        <c:auto val="1"/>
        <c:lblAlgn val="ctr"/>
        <c:lblOffset val="100"/>
        <c:noMultiLvlLbl val="0"/>
      </c:catAx>
      <c:valAx>
        <c:axId val="910610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crossAx val="91061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025738915502691"/>
          <c:y val="0.03"/>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0.2051286720768504"/>
          <c:y val="0.24199999999999999"/>
          <c:w val="0.65035113078910523"/>
          <c:h val="0.55800000000000005"/>
        </c:manualLayout>
      </c:layout>
      <c:pieChart>
        <c:varyColors val="1"/>
        <c:ser>
          <c:idx val="0"/>
          <c:order val="0"/>
          <c:tx>
            <c:strRef>
              <c:f>Kreisdiagramm!$J$3</c:f>
              <c:strCache>
                <c:ptCount val="1"/>
                <c:pt idx="0">
                  <c:v>Fläche in km²</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AB43-470A-B6DE-1114BED9761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AB43-470A-B6DE-1114BED9761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AB43-470A-B6DE-1114BED9761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AB43-470A-B6DE-1114BED9761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AB43-470A-B6DE-1114BED9761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AB43-470A-B6DE-1114BED9761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AB43-470A-B6DE-1114BED9761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AB43-470A-B6DE-1114BED9761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AB43-470A-B6DE-1114BED9761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AB43-470A-B6DE-1114BED9761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AB43-470A-B6DE-1114BED97611}"/>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AB43-470A-B6DE-1114BED97611}"/>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AB43-470A-B6DE-1114BED97611}"/>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AB43-470A-B6DE-1114BED97611}"/>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AB43-470A-B6DE-1114BED97611}"/>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AB43-470A-B6DE-1114BED97611}"/>
              </c:ext>
            </c:extLst>
          </c:dPt>
          <c:dLbls>
            <c:dLbl>
              <c:idx val="0"/>
              <c:layout>
                <c:manualLayout>
                  <c:x val="-1.7932505954970038E-2"/>
                  <c:y val="-2.1906981627296571E-2"/>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43-470A-B6DE-1114BED97611}"/>
                </c:ext>
              </c:extLst>
            </c:dLbl>
            <c:dLbl>
              <c:idx val="1"/>
              <c:layout>
                <c:manualLayout>
                  <c:x val="-2.4876418250410755E-3"/>
                  <c:y val="-4.3791286089238865E-2"/>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43-470A-B6DE-1114BED97611}"/>
                </c:ext>
              </c:extLst>
            </c:dLbl>
            <c:dLbl>
              <c:idx val="2"/>
              <c:layout>
                <c:manualLayout>
                  <c:x val="1.4955884525012491E-2"/>
                  <c:y val="1.5228136482939669E-2"/>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43-470A-B6DE-1114BED97611}"/>
                </c:ext>
              </c:extLst>
            </c:dLbl>
            <c:dLbl>
              <c:idx val="3"/>
              <c:layout>
                <c:manualLayout>
                  <c:x val="-7.6590140046036868E-3"/>
                  <c:y val="-4.5444619422571313E-3"/>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43-470A-B6DE-1114BED97611}"/>
                </c:ext>
              </c:extLst>
            </c:dLbl>
            <c:dLbl>
              <c:idx val="4"/>
              <c:layout>
                <c:manualLayout>
                  <c:x val="4.1810095814392066E-2"/>
                  <c:y val="3.3329553805774341E-2"/>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43-470A-B6DE-1114BED97611}"/>
                </c:ext>
              </c:extLst>
            </c:dLbl>
            <c:dLbl>
              <c:idx val="5"/>
              <c:layout>
                <c:manualLayout>
                  <c:x val="6.0558488714264079E-2"/>
                  <c:y val="-1.8638740157480294E-2"/>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43-470A-B6DE-1114BED97611}"/>
                </c:ext>
              </c:extLst>
            </c:dLbl>
            <c:dLbl>
              <c:idx val="6"/>
              <c:layout>
                <c:manualLayout>
                  <c:x val="-9.5945618815378251E-3"/>
                  <c:y val="2.0676745406824234E-2"/>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B43-470A-B6DE-1114BED97611}"/>
                </c:ext>
              </c:extLst>
            </c:dLbl>
            <c:dLbl>
              <c:idx val="7"/>
              <c:layout>
                <c:manualLayout>
                  <c:x val="-9.6546832772207818E-3"/>
                  <c:y val="1.7699317585301778E-2"/>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B43-470A-B6DE-1114BED97611}"/>
                </c:ext>
              </c:extLst>
            </c:dLbl>
            <c:dLbl>
              <c:idx val="8"/>
              <c:layout>
                <c:manualLayout>
                  <c:x val="3.4779521788977641E-2"/>
                  <c:y val="2.5955275590551184E-2"/>
                </c:manualLayout>
              </c:layout>
              <c:spPr>
                <a:noFill/>
                <a:ln w="25400">
                  <a:noFill/>
                </a:ln>
              </c:spPr>
              <c:txPr>
                <a:bodyPr/>
                <a:lstStyle/>
                <a:p>
                  <a:pPr>
                    <a:defRPr sz="85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B43-470A-B6DE-1114BED97611}"/>
                </c:ext>
              </c:extLst>
            </c:dLbl>
            <c:dLbl>
              <c:idx val="9"/>
              <c:layout>
                <c:manualLayout>
                  <c:x val="3.5457140579996174E-3"/>
                  <c:y val="-8.4251968503937392E-3"/>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B43-470A-B6DE-1114BED97611}"/>
                </c:ext>
              </c:extLst>
            </c:dLbl>
            <c:dLbl>
              <c:idx val="10"/>
              <c:layout>
                <c:manualLayout>
                  <c:x val="-1.1723236771180007E-2"/>
                  <c:y val="6.3540157480315032E-3"/>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B43-470A-B6DE-1114BED97611}"/>
                </c:ext>
              </c:extLst>
            </c:dLbl>
            <c:dLbl>
              <c:idx val="11"/>
              <c:layout>
                <c:manualLayout>
                  <c:x val="-1.1582924644584915E-2"/>
                  <c:y val="-7.2629921259842337E-3"/>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B43-470A-B6DE-1114BED97611}"/>
                </c:ext>
              </c:extLst>
            </c:dLbl>
            <c:dLbl>
              <c:idx val="12"/>
              <c:layout>
                <c:manualLayout>
                  <c:x val="-6.3090340598620856E-3"/>
                  <c:y val="-4.0075590551181366E-3"/>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B43-470A-B6DE-1114BED97611}"/>
                </c:ext>
              </c:extLst>
            </c:dLbl>
            <c:dLbl>
              <c:idx val="15"/>
              <c:layout>
                <c:manualLayout>
                  <c:x val="4.1732382050506306E-2"/>
                  <c:y val="-3.2186036745406821E-2"/>
                </c:manualLayout>
              </c:layout>
              <c:spPr>
                <a:noFill/>
                <a:ln w="25400">
                  <a:noFill/>
                </a:ln>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B43-470A-B6DE-1114BED97611}"/>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Kreisdiagramm!$I$4:$I$19</c:f>
              <c:strCache>
                <c:ptCount val="16"/>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strCache>
            </c:strRef>
          </c:cat>
          <c:val>
            <c:numRef>
              <c:f>Kreisdiagramm!$J$4:$J$19</c:f>
              <c:numCache>
                <c:formatCode>#,##0</c:formatCode>
                <c:ptCount val="16"/>
                <c:pt idx="0">
                  <c:v>35752</c:v>
                </c:pt>
                <c:pt idx="1">
                  <c:v>70549</c:v>
                </c:pt>
                <c:pt idx="2">
                  <c:v>892</c:v>
                </c:pt>
                <c:pt idx="3">
                  <c:v>29477</c:v>
                </c:pt>
                <c:pt idx="4">
                  <c:v>404</c:v>
                </c:pt>
                <c:pt idx="5">
                  <c:v>755</c:v>
                </c:pt>
                <c:pt idx="6">
                  <c:v>21115</c:v>
                </c:pt>
                <c:pt idx="7">
                  <c:v>23173</c:v>
                </c:pt>
                <c:pt idx="8">
                  <c:v>47618</c:v>
                </c:pt>
                <c:pt idx="9">
                  <c:v>34083</c:v>
                </c:pt>
                <c:pt idx="10">
                  <c:v>19847</c:v>
                </c:pt>
                <c:pt idx="11">
                  <c:v>2569</c:v>
                </c:pt>
                <c:pt idx="12">
                  <c:v>18413</c:v>
                </c:pt>
                <c:pt idx="13">
                  <c:v>20445</c:v>
                </c:pt>
                <c:pt idx="14">
                  <c:v>15763</c:v>
                </c:pt>
                <c:pt idx="15">
                  <c:v>16172</c:v>
                </c:pt>
              </c:numCache>
            </c:numRef>
          </c:val>
          <c:extLst>
            <c:ext xmlns:c16="http://schemas.microsoft.com/office/drawing/2014/chart" uri="{C3380CC4-5D6E-409C-BE32-E72D297353CC}">
              <c16:uniqueId val="{0000001F-AB43-470A-B6DE-1114BED9761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96105669718116"/>
          <c:y val="4.3062200956937802E-2"/>
        </c:manualLayout>
      </c:layout>
      <c:overlay val="0"/>
      <c:spPr>
        <a:noFill/>
        <a:ln w="25400">
          <a:noFill/>
        </a:ln>
      </c:spPr>
      <c:txPr>
        <a:bodyPr/>
        <a:lstStyle/>
        <a:p>
          <a:pPr>
            <a:defRPr sz="875"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0.25203352083937069"/>
          <c:y val="0.19617224880382775"/>
          <c:w val="0.58943323422110894"/>
          <c:h val="0.69377990430622005"/>
        </c:manualLayout>
      </c:layout>
      <c:pieChart>
        <c:varyColors val="1"/>
        <c:ser>
          <c:idx val="0"/>
          <c:order val="0"/>
          <c:tx>
            <c:strRef>
              <c:f>Kreisdiagramm!$P$14</c:f>
              <c:strCache>
                <c:ptCount val="1"/>
                <c:pt idx="0">
                  <c:v>1994</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E78-43DA-AEB7-93E692905DD7}"/>
              </c:ext>
            </c:extLst>
          </c:dPt>
          <c:dPt>
            <c:idx val="1"/>
            <c:bubble3D val="0"/>
            <c:spPr>
              <a:solidFill>
                <a:srgbClr val="00FF00"/>
              </a:solidFill>
              <a:ln w="12700">
                <a:solidFill>
                  <a:srgbClr val="000000"/>
                </a:solidFill>
                <a:prstDash val="solid"/>
              </a:ln>
            </c:spPr>
            <c:extLst>
              <c:ext xmlns:c16="http://schemas.microsoft.com/office/drawing/2014/chart" uri="{C3380CC4-5D6E-409C-BE32-E72D297353CC}">
                <c16:uniqueId val="{00000003-FE78-43DA-AEB7-93E692905DD7}"/>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5-FE78-43DA-AEB7-93E692905DD7}"/>
              </c:ext>
            </c:extLst>
          </c:dPt>
          <c:dPt>
            <c:idx val="3"/>
            <c:bubble3D val="0"/>
            <c:spPr>
              <a:solidFill>
                <a:srgbClr val="FFFF00"/>
              </a:solidFill>
              <a:ln w="12700">
                <a:solidFill>
                  <a:srgbClr val="000000"/>
                </a:solidFill>
                <a:prstDash val="solid"/>
              </a:ln>
            </c:spPr>
            <c:extLst>
              <c:ext xmlns:c16="http://schemas.microsoft.com/office/drawing/2014/chart" uri="{C3380CC4-5D6E-409C-BE32-E72D297353CC}">
                <c16:uniqueId val="{00000007-FE78-43DA-AEB7-93E692905DD7}"/>
              </c:ext>
            </c:extLst>
          </c:dPt>
          <c:dPt>
            <c:idx val="4"/>
            <c:bubble3D val="0"/>
            <c:spPr>
              <a:solidFill>
                <a:srgbClr val="000000"/>
              </a:solidFill>
              <a:ln w="12700">
                <a:solidFill>
                  <a:srgbClr val="000000"/>
                </a:solidFill>
                <a:prstDash val="solid"/>
              </a:ln>
            </c:spPr>
            <c:extLst>
              <c:ext xmlns:c16="http://schemas.microsoft.com/office/drawing/2014/chart" uri="{C3380CC4-5D6E-409C-BE32-E72D297353CC}">
                <c16:uniqueId val="{00000009-FE78-43DA-AEB7-93E692905DD7}"/>
              </c:ext>
            </c:extLst>
          </c:dPt>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Kreisdiagramm!$O$15:$O$19</c:f>
              <c:strCache>
                <c:ptCount val="5"/>
                <c:pt idx="0">
                  <c:v>SPD</c:v>
                </c:pt>
                <c:pt idx="1">
                  <c:v>Grüne</c:v>
                </c:pt>
                <c:pt idx="2">
                  <c:v>PDS</c:v>
                </c:pt>
                <c:pt idx="3">
                  <c:v>FDP</c:v>
                </c:pt>
                <c:pt idx="4">
                  <c:v>CDU/CSU</c:v>
                </c:pt>
              </c:strCache>
            </c:strRef>
          </c:cat>
          <c:val>
            <c:numRef>
              <c:f>Kreisdiagramm!$P$15:$P$19</c:f>
              <c:numCache>
                <c:formatCode>General</c:formatCode>
                <c:ptCount val="5"/>
                <c:pt idx="0">
                  <c:v>252</c:v>
                </c:pt>
                <c:pt idx="1">
                  <c:v>49</c:v>
                </c:pt>
                <c:pt idx="2">
                  <c:v>30</c:v>
                </c:pt>
                <c:pt idx="3">
                  <c:v>47</c:v>
                </c:pt>
                <c:pt idx="4">
                  <c:v>294</c:v>
                </c:pt>
              </c:numCache>
            </c:numRef>
          </c:val>
          <c:extLst>
            <c:ext xmlns:c16="http://schemas.microsoft.com/office/drawing/2014/chart" uri="{C3380CC4-5D6E-409C-BE32-E72D297353CC}">
              <c16:uniqueId val="{0000000A-FE78-43DA-AEB7-93E692905DD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921733312747674"/>
          <c:y val="4.3062200956937802E-2"/>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0.23529501874624215"/>
          <c:y val="0.19617224880382775"/>
          <c:w val="0.58823754686560537"/>
          <c:h val="0.71770334928229662"/>
        </c:manualLayout>
      </c:layout>
      <c:pieChart>
        <c:varyColors val="1"/>
        <c:ser>
          <c:idx val="0"/>
          <c:order val="0"/>
          <c:tx>
            <c:strRef>
              <c:f>Kreisdiagramm!$Q$14</c:f>
              <c:strCache>
                <c:ptCount val="1"/>
                <c:pt idx="0">
                  <c:v>1998</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277-4F84-9DE6-05C1E423B0F2}"/>
              </c:ext>
            </c:extLst>
          </c:dPt>
          <c:dPt>
            <c:idx val="1"/>
            <c:bubble3D val="0"/>
            <c:spPr>
              <a:solidFill>
                <a:srgbClr val="00FF00"/>
              </a:solidFill>
              <a:ln w="12700">
                <a:solidFill>
                  <a:srgbClr val="000000"/>
                </a:solidFill>
                <a:prstDash val="solid"/>
              </a:ln>
            </c:spPr>
            <c:extLst>
              <c:ext xmlns:c16="http://schemas.microsoft.com/office/drawing/2014/chart" uri="{C3380CC4-5D6E-409C-BE32-E72D297353CC}">
                <c16:uniqueId val="{00000003-3277-4F84-9DE6-05C1E423B0F2}"/>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5-3277-4F84-9DE6-05C1E423B0F2}"/>
              </c:ext>
            </c:extLst>
          </c:dPt>
          <c:dPt>
            <c:idx val="3"/>
            <c:bubble3D val="0"/>
            <c:spPr>
              <a:solidFill>
                <a:srgbClr val="FFFF00"/>
              </a:solidFill>
              <a:ln w="12700">
                <a:solidFill>
                  <a:srgbClr val="000000"/>
                </a:solidFill>
                <a:prstDash val="solid"/>
              </a:ln>
            </c:spPr>
            <c:extLst>
              <c:ext xmlns:c16="http://schemas.microsoft.com/office/drawing/2014/chart" uri="{C3380CC4-5D6E-409C-BE32-E72D297353CC}">
                <c16:uniqueId val="{00000007-3277-4F84-9DE6-05C1E423B0F2}"/>
              </c:ext>
            </c:extLst>
          </c:dPt>
          <c:dPt>
            <c:idx val="4"/>
            <c:bubble3D val="0"/>
            <c:spPr>
              <a:solidFill>
                <a:srgbClr val="000000"/>
              </a:solidFill>
              <a:ln w="12700">
                <a:solidFill>
                  <a:srgbClr val="000000"/>
                </a:solidFill>
                <a:prstDash val="solid"/>
              </a:ln>
            </c:spPr>
            <c:extLst>
              <c:ext xmlns:c16="http://schemas.microsoft.com/office/drawing/2014/chart" uri="{C3380CC4-5D6E-409C-BE32-E72D297353CC}">
                <c16:uniqueId val="{00000009-3277-4F84-9DE6-05C1E423B0F2}"/>
              </c:ext>
            </c:extLst>
          </c:dPt>
          <c:dLbls>
            <c:dLbl>
              <c:idx val="4"/>
              <c:layout>
                <c:manualLayout>
                  <c:x val="-1.5781671835326843E-2"/>
                  <c:y val="-2.6388376094136568E-2"/>
                </c:manualLayout>
              </c:layout>
              <c:spPr>
                <a:noFill/>
                <a:ln w="25400">
                  <a:noFill/>
                </a:ln>
              </c:spPr>
              <c:txPr>
                <a:bodyPr/>
                <a:lstStyle/>
                <a:p>
                  <a:pPr>
                    <a:defRPr sz="70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77-4F84-9DE6-05C1E423B0F2}"/>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Kreisdiagramm!$O$15:$O$19</c:f>
              <c:strCache>
                <c:ptCount val="5"/>
                <c:pt idx="0">
                  <c:v>SPD</c:v>
                </c:pt>
                <c:pt idx="1">
                  <c:v>Grüne</c:v>
                </c:pt>
                <c:pt idx="2">
                  <c:v>PDS</c:v>
                </c:pt>
                <c:pt idx="3">
                  <c:v>FDP</c:v>
                </c:pt>
                <c:pt idx="4">
                  <c:v>CDU/CSU</c:v>
                </c:pt>
              </c:strCache>
            </c:strRef>
          </c:cat>
          <c:val>
            <c:numRef>
              <c:f>Kreisdiagramm!$Q$15:$Q$19</c:f>
              <c:numCache>
                <c:formatCode>General</c:formatCode>
                <c:ptCount val="5"/>
                <c:pt idx="0">
                  <c:v>298</c:v>
                </c:pt>
                <c:pt idx="1">
                  <c:v>47</c:v>
                </c:pt>
                <c:pt idx="2">
                  <c:v>36</c:v>
                </c:pt>
                <c:pt idx="3">
                  <c:v>43</c:v>
                </c:pt>
                <c:pt idx="4">
                  <c:v>245</c:v>
                </c:pt>
              </c:numCache>
            </c:numRef>
          </c:val>
          <c:extLst>
            <c:ext xmlns:c16="http://schemas.microsoft.com/office/drawing/2014/chart" uri="{C3380CC4-5D6E-409C-BE32-E72D297353CC}">
              <c16:uniqueId val="{0000000A-3277-4F84-9DE6-05C1E423B0F2}"/>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C-3277-4F84-9DE6-05C1E423B0F2}"/>
              </c:ext>
            </c:extLst>
          </c:dPt>
          <c:dPt>
            <c:idx val="1"/>
            <c:bubble3D val="0"/>
            <c:extLst>
              <c:ext xmlns:c16="http://schemas.microsoft.com/office/drawing/2014/chart" uri="{C3380CC4-5D6E-409C-BE32-E72D297353CC}">
                <c16:uniqueId val="{0000000D-3277-4F84-9DE6-05C1E423B0F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F-3277-4F84-9DE6-05C1E423B0F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11-3277-4F84-9DE6-05C1E423B0F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13-3277-4F84-9DE6-05C1E423B0F2}"/>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Kreisdiagramm!$O$15:$O$19</c:f>
              <c:strCache>
                <c:ptCount val="5"/>
                <c:pt idx="0">
                  <c:v>SPD</c:v>
                </c:pt>
                <c:pt idx="1">
                  <c:v>Grüne</c:v>
                </c:pt>
                <c:pt idx="2">
                  <c:v>PDS</c:v>
                </c:pt>
                <c:pt idx="3">
                  <c:v>FDP</c:v>
                </c:pt>
                <c:pt idx="4">
                  <c:v>CDU/CSU</c:v>
                </c:pt>
              </c:strCache>
            </c:strRef>
          </c:cat>
          <c:val>
            <c:numRef>
              <c:f>Kreisdiagramm!$O$15:$O$19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4-3277-4F84-9DE6-05C1E423B0F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921733312747674"/>
          <c:y val="4.3062200956937802E-2"/>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0.23529501874624215"/>
          <c:y val="0.20574162679425836"/>
          <c:w val="0.58039437957406392"/>
          <c:h val="0.70813397129186606"/>
        </c:manualLayout>
      </c:layout>
      <c:pieChart>
        <c:varyColors val="1"/>
        <c:ser>
          <c:idx val="0"/>
          <c:order val="0"/>
          <c:tx>
            <c:strRef>
              <c:f>Kreisdiagramm!$R$14</c:f>
              <c:strCache>
                <c:ptCount val="1"/>
                <c:pt idx="0">
                  <c:v>2002</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8276-476E-8520-531E5C918C9E}"/>
              </c:ext>
            </c:extLst>
          </c:dPt>
          <c:dPt>
            <c:idx val="1"/>
            <c:bubble3D val="0"/>
            <c:spPr>
              <a:solidFill>
                <a:srgbClr val="00FF00"/>
              </a:solidFill>
              <a:ln w="12700">
                <a:solidFill>
                  <a:srgbClr val="000000"/>
                </a:solidFill>
                <a:prstDash val="solid"/>
              </a:ln>
            </c:spPr>
            <c:extLst>
              <c:ext xmlns:c16="http://schemas.microsoft.com/office/drawing/2014/chart" uri="{C3380CC4-5D6E-409C-BE32-E72D297353CC}">
                <c16:uniqueId val="{00000003-8276-476E-8520-531E5C918C9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8276-476E-8520-531E5C918C9E}"/>
              </c:ext>
            </c:extLst>
          </c:dPt>
          <c:dPt>
            <c:idx val="3"/>
            <c:bubble3D val="0"/>
            <c:spPr>
              <a:solidFill>
                <a:srgbClr val="FFFF00"/>
              </a:solidFill>
              <a:ln w="12700">
                <a:solidFill>
                  <a:srgbClr val="000000"/>
                </a:solidFill>
                <a:prstDash val="solid"/>
              </a:ln>
            </c:spPr>
            <c:extLst>
              <c:ext xmlns:c16="http://schemas.microsoft.com/office/drawing/2014/chart" uri="{C3380CC4-5D6E-409C-BE32-E72D297353CC}">
                <c16:uniqueId val="{00000007-8276-476E-8520-531E5C918C9E}"/>
              </c:ext>
            </c:extLst>
          </c:dPt>
          <c:dPt>
            <c:idx val="4"/>
            <c:bubble3D val="0"/>
            <c:spPr>
              <a:solidFill>
                <a:srgbClr val="000000"/>
              </a:solidFill>
              <a:ln w="12700">
                <a:solidFill>
                  <a:srgbClr val="000000"/>
                </a:solidFill>
                <a:prstDash val="solid"/>
              </a:ln>
            </c:spPr>
            <c:extLst>
              <c:ext xmlns:c16="http://schemas.microsoft.com/office/drawing/2014/chart" uri="{C3380CC4-5D6E-409C-BE32-E72D297353CC}">
                <c16:uniqueId val="{00000009-8276-476E-8520-531E5C918C9E}"/>
              </c:ext>
            </c:extLst>
          </c:dPt>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Kreisdiagramm!$O$15:$O$19</c:f>
              <c:strCache>
                <c:ptCount val="5"/>
                <c:pt idx="0">
                  <c:v>SPD</c:v>
                </c:pt>
                <c:pt idx="1">
                  <c:v>Grüne</c:v>
                </c:pt>
                <c:pt idx="2">
                  <c:v>PDS</c:v>
                </c:pt>
                <c:pt idx="3">
                  <c:v>FDP</c:v>
                </c:pt>
                <c:pt idx="4">
                  <c:v>CDU/CSU</c:v>
                </c:pt>
              </c:strCache>
            </c:strRef>
          </c:cat>
          <c:val>
            <c:numRef>
              <c:f>Kreisdiagramm!$R$15:$R$19</c:f>
              <c:numCache>
                <c:formatCode>General</c:formatCode>
                <c:ptCount val="5"/>
                <c:pt idx="0">
                  <c:v>251</c:v>
                </c:pt>
                <c:pt idx="1">
                  <c:v>55</c:v>
                </c:pt>
                <c:pt idx="2">
                  <c:v>2</c:v>
                </c:pt>
                <c:pt idx="3">
                  <c:v>47</c:v>
                </c:pt>
                <c:pt idx="4">
                  <c:v>248</c:v>
                </c:pt>
              </c:numCache>
            </c:numRef>
          </c:val>
          <c:extLst>
            <c:ext xmlns:c16="http://schemas.microsoft.com/office/drawing/2014/chart" uri="{C3380CC4-5D6E-409C-BE32-E72D297353CC}">
              <c16:uniqueId val="{0000000A-8276-476E-8520-531E5C918C9E}"/>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C-8276-476E-8520-531E5C918C9E}"/>
              </c:ext>
            </c:extLst>
          </c:dPt>
          <c:dPt>
            <c:idx val="1"/>
            <c:bubble3D val="0"/>
            <c:extLst>
              <c:ext xmlns:c16="http://schemas.microsoft.com/office/drawing/2014/chart" uri="{C3380CC4-5D6E-409C-BE32-E72D297353CC}">
                <c16:uniqueId val="{0000000D-8276-476E-8520-531E5C918C9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F-8276-476E-8520-531E5C918C9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11-8276-476E-8520-531E5C918C9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13-8276-476E-8520-531E5C918C9E}"/>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Kreisdiagramm!$O$15:$O$19</c:f>
              <c:strCache>
                <c:ptCount val="5"/>
                <c:pt idx="0">
                  <c:v>SPD</c:v>
                </c:pt>
                <c:pt idx="1">
                  <c:v>Grüne</c:v>
                </c:pt>
                <c:pt idx="2">
                  <c:v>PDS</c:v>
                </c:pt>
                <c:pt idx="3">
                  <c:v>FDP</c:v>
                </c:pt>
                <c:pt idx="4">
                  <c:v>CDU/CSU</c:v>
                </c:pt>
              </c:strCache>
            </c:strRef>
          </c:cat>
          <c:val>
            <c:numRef>
              <c:f>Kreisdiagramm!$O$15:$O$19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4-8276-476E-8520-531E5C918C9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12244327447234"/>
          <c:y val="0.1059322033898305"/>
          <c:w val="0.78244420630853095"/>
          <c:h val="0.49576271186440679"/>
        </c:manualLayout>
      </c:layout>
      <c:barChart>
        <c:barDir val="col"/>
        <c:grouping val="clustered"/>
        <c:varyColors val="0"/>
        <c:ser>
          <c:idx val="0"/>
          <c:order val="0"/>
          <c:tx>
            <c:strRef>
              <c:f>Kreisdiagramm!$P$36</c:f>
              <c:strCache>
                <c:ptCount val="1"/>
                <c:pt idx="0">
                  <c:v>1994</c:v>
                </c:pt>
              </c:strCache>
            </c:strRef>
          </c:tx>
          <c:spPr>
            <a:solidFill>
              <a:srgbClr val="808080"/>
            </a:solidFill>
            <a:ln w="12700">
              <a:solidFill>
                <a:srgbClr val="000000"/>
              </a:solidFill>
              <a:prstDash val="solid"/>
            </a:ln>
          </c:spPr>
          <c:invertIfNegative val="0"/>
          <c:cat>
            <c:strRef>
              <c:f>Kreisdiagramm!$O$37:$O$41</c:f>
              <c:strCache>
                <c:ptCount val="5"/>
                <c:pt idx="0">
                  <c:v>CDU/CSU</c:v>
                </c:pt>
                <c:pt idx="1">
                  <c:v>SPD</c:v>
                </c:pt>
                <c:pt idx="2">
                  <c:v>Grüne</c:v>
                </c:pt>
                <c:pt idx="3">
                  <c:v>FDP</c:v>
                </c:pt>
                <c:pt idx="4">
                  <c:v>PDS</c:v>
                </c:pt>
              </c:strCache>
            </c:strRef>
          </c:cat>
          <c:val>
            <c:numRef>
              <c:f>Kreisdiagramm!$P$37:$P$41</c:f>
              <c:numCache>
                <c:formatCode>General</c:formatCode>
                <c:ptCount val="5"/>
                <c:pt idx="0">
                  <c:v>294</c:v>
                </c:pt>
                <c:pt idx="1">
                  <c:v>252</c:v>
                </c:pt>
                <c:pt idx="2">
                  <c:v>49</c:v>
                </c:pt>
                <c:pt idx="3">
                  <c:v>47</c:v>
                </c:pt>
                <c:pt idx="4">
                  <c:v>30</c:v>
                </c:pt>
              </c:numCache>
            </c:numRef>
          </c:val>
          <c:extLst>
            <c:ext xmlns:c16="http://schemas.microsoft.com/office/drawing/2014/chart" uri="{C3380CC4-5D6E-409C-BE32-E72D297353CC}">
              <c16:uniqueId val="{00000000-1620-4F27-B9D5-532CF01EA764}"/>
            </c:ext>
          </c:extLst>
        </c:ser>
        <c:ser>
          <c:idx val="1"/>
          <c:order val="1"/>
          <c:tx>
            <c:strRef>
              <c:f>Kreisdiagramm!$Q$36</c:f>
              <c:strCache>
                <c:ptCount val="1"/>
                <c:pt idx="0">
                  <c:v>1998</c:v>
                </c:pt>
              </c:strCache>
            </c:strRef>
          </c:tx>
          <c:spPr>
            <a:solidFill>
              <a:srgbClr val="FFFFFF"/>
            </a:solidFill>
            <a:ln w="12700">
              <a:solidFill>
                <a:srgbClr val="000000"/>
              </a:solidFill>
              <a:prstDash val="solid"/>
            </a:ln>
          </c:spPr>
          <c:invertIfNegative val="0"/>
          <c:cat>
            <c:strRef>
              <c:f>Kreisdiagramm!$O$37:$O$41</c:f>
              <c:strCache>
                <c:ptCount val="5"/>
                <c:pt idx="0">
                  <c:v>CDU/CSU</c:v>
                </c:pt>
                <c:pt idx="1">
                  <c:v>SPD</c:v>
                </c:pt>
                <c:pt idx="2">
                  <c:v>Grüne</c:v>
                </c:pt>
                <c:pt idx="3">
                  <c:v>FDP</c:v>
                </c:pt>
                <c:pt idx="4">
                  <c:v>PDS</c:v>
                </c:pt>
              </c:strCache>
            </c:strRef>
          </c:cat>
          <c:val>
            <c:numRef>
              <c:f>Kreisdiagramm!$Q$37:$Q$41</c:f>
              <c:numCache>
                <c:formatCode>General</c:formatCode>
                <c:ptCount val="5"/>
                <c:pt idx="0">
                  <c:v>245</c:v>
                </c:pt>
                <c:pt idx="1">
                  <c:v>298</c:v>
                </c:pt>
                <c:pt idx="2">
                  <c:v>47</c:v>
                </c:pt>
                <c:pt idx="3">
                  <c:v>43</c:v>
                </c:pt>
                <c:pt idx="4">
                  <c:v>36</c:v>
                </c:pt>
              </c:numCache>
            </c:numRef>
          </c:val>
          <c:extLst>
            <c:ext xmlns:c16="http://schemas.microsoft.com/office/drawing/2014/chart" uri="{C3380CC4-5D6E-409C-BE32-E72D297353CC}">
              <c16:uniqueId val="{00000001-1620-4F27-B9D5-532CF01EA764}"/>
            </c:ext>
          </c:extLst>
        </c:ser>
        <c:dLbls>
          <c:showLegendKey val="0"/>
          <c:showVal val="0"/>
          <c:showCatName val="0"/>
          <c:showSerName val="0"/>
          <c:showPercent val="0"/>
          <c:showBubbleSize val="0"/>
        </c:dLbls>
        <c:gapWidth val="150"/>
        <c:axId val="1222168464"/>
        <c:axId val="1"/>
      </c:barChart>
      <c:catAx>
        <c:axId val="1222168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max val="3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2168464"/>
        <c:crosses val="autoZero"/>
        <c:crossBetween val="between"/>
      </c:valAx>
      <c:spPr>
        <a:solidFill>
          <a:srgbClr val="C0C0C0"/>
        </a:solidFill>
        <a:ln w="12700">
          <a:solidFill>
            <a:srgbClr val="808080"/>
          </a:solidFill>
          <a:prstDash val="solid"/>
        </a:ln>
      </c:spPr>
    </c:plotArea>
    <c:legend>
      <c:legendPos val="r"/>
      <c:layout>
        <c:manualLayout>
          <c:xMode val="edge"/>
          <c:yMode val="edge"/>
          <c:x val="0.39848968868457824"/>
          <c:y val="0.86746308089705215"/>
          <c:w val="0.31473070953431653"/>
          <c:h val="9.5103925812633633E-2"/>
        </c:manualLayout>
      </c:layout>
      <c:overlay val="0"/>
      <c:spPr>
        <a:no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noFill/>
    <a:ln w="3175">
      <a:solidFill>
        <a:srgbClr val="000000"/>
      </a:solidFill>
      <a:prstDash val="solid"/>
    </a:ln>
  </c:spPr>
  <c:txPr>
    <a:bodyPr/>
    <a:lstStyle/>
    <a:p>
      <a:pPr>
        <a:defRPr sz="4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12244327447234"/>
          <c:y val="0.1059322033898305"/>
          <c:w val="0.77481060429576476"/>
          <c:h val="0.72033898305084743"/>
        </c:manualLayout>
      </c:layout>
      <c:lineChart>
        <c:grouping val="standard"/>
        <c:varyColors val="0"/>
        <c:ser>
          <c:idx val="0"/>
          <c:order val="0"/>
          <c:tx>
            <c:strRef>
              <c:f>Kreisdiagramm!$O$37</c:f>
              <c:strCache>
                <c:ptCount val="1"/>
                <c:pt idx="0">
                  <c:v>CDU/CSU</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EC3B-49E5-88C5-877EBCC419E9}"/>
                </c:ext>
              </c:extLst>
            </c:dLbl>
            <c:dLbl>
              <c:idx val="1"/>
              <c:layout>
                <c:manualLayout>
                  <c:x val="-2.1310533933834221E-2"/>
                  <c:y val="4.2768806441567671E-2"/>
                </c:manualLayout>
              </c:layout>
              <c:spPr>
                <a:noFill/>
                <a:ln w="25400">
                  <a:noFill/>
                </a:ln>
              </c:spPr>
              <c:txPr>
                <a:bodyPr/>
                <a:lstStyle/>
                <a:p>
                  <a:pPr>
                    <a:defRPr sz="800" b="0" i="0" u="none" strike="noStrike" baseline="0">
                      <a:solidFill>
                        <a:srgbClr val="000000"/>
                      </a:solidFill>
                      <a:latin typeface="Arial"/>
                      <a:ea typeface="Arial"/>
                      <a:cs typeface="Arial"/>
                    </a:defRPr>
                  </a:pPr>
                  <a:endParaRPr lang="de-DE"/>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C3B-49E5-88C5-877EBCC419E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Kreisdiagramm!$P$36:$Q$36</c:f>
              <c:numCache>
                <c:formatCode>General</c:formatCode>
                <c:ptCount val="2"/>
                <c:pt idx="0">
                  <c:v>1994</c:v>
                </c:pt>
                <c:pt idx="1">
                  <c:v>1998</c:v>
                </c:pt>
              </c:numCache>
            </c:numRef>
          </c:cat>
          <c:val>
            <c:numRef>
              <c:f>Kreisdiagramm!$P$37:$Q$37</c:f>
              <c:numCache>
                <c:formatCode>General</c:formatCode>
                <c:ptCount val="2"/>
                <c:pt idx="0">
                  <c:v>294</c:v>
                </c:pt>
                <c:pt idx="1">
                  <c:v>245</c:v>
                </c:pt>
              </c:numCache>
            </c:numRef>
          </c:val>
          <c:smooth val="0"/>
          <c:extLst>
            <c:ext xmlns:c16="http://schemas.microsoft.com/office/drawing/2014/chart" uri="{C3380CC4-5D6E-409C-BE32-E72D297353CC}">
              <c16:uniqueId val="{00000002-EC3B-49E5-88C5-877EBCC419E9}"/>
            </c:ext>
          </c:extLst>
        </c:ser>
        <c:ser>
          <c:idx val="1"/>
          <c:order val="1"/>
          <c:tx>
            <c:strRef>
              <c:f>Kreisdiagramm!$O$38</c:f>
              <c:strCache>
                <c:ptCount val="1"/>
                <c:pt idx="0">
                  <c:v>SPD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3-EC3B-49E5-88C5-877EBCC419E9}"/>
                </c:ext>
              </c:extLst>
            </c:dLbl>
            <c:dLbl>
              <c:idx val="1"/>
              <c:layout>
                <c:manualLayout>
                  <c:x val="-6.043329908301893E-3"/>
                  <c:y val="1.6935361893322658E-2"/>
                </c:manualLayout>
              </c:layout>
              <c:spPr>
                <a:noFill/>
                <a:ln w="25400">
                  <a:noFill/>
                </a:ln>
              </c:spPr>
              <c:txPr>
                <a:bodyPr/>
                <a:lstStyle/>
                <a:p>
                  <a:pPr>
                    <a:defRPr sz="800" b="0" i="0" u="none" strike="noStrike" baseline="0">
                      <a:solidFill>
                        <a:srgbClr val="000000"/>
                      </a:solidFill>
                      <a:latin typeface="Arial"/>
                      <a:ea typeface="Arial"/>
                      <a:cs typeface="Arial"/>
                    </a:defRPr>
                  </a:pPr>
                  <a:endParaRPr lang="de-DE"/>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C3B-49E5-88C5-877EBCC419E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Kreisdiagramm!$P$36:$Q$36</c:f>
              <c:numCache>
                <c:formatCode>General</c:formatCode>
                <c:ptCount val="2"/>
                <c:pt idx="0">
                  <c:v>1994</c:v>
                </c:pt>
                <c:pt idx="1">
                  <c:v>1998</c:v>
                </c:pt>
              </c:numCache>
            </c:numRef>
          </c:cat>
          <c:val>
            <c:numRef>
              <c:f>Kreisdiagramm!$P$38:$Q$38</c:f>
              <c:numCache>
                <c:formatCode>General</c:formatCode>
                <c:ptCount val="2"/>
                <c:pt idx="0">
                  <c:v>252</c:v>
                </c:pt>
                <c:pt idx="1">
                  <c:v>298</c:v>
                </c:pt>
              </c:numCache>
            </c:numRef>
          </c:val>
          <c:smooth val="0"/>
          <c:extLst>
            <c:ext xmlns:c16="http://schemas.microsoft.com/office/drawing/2014/chart" uri="{C3380CC4-5D6E-409C-BE32-E72D297353CC}">
              <c16:uniqueId val="{00000005-EC3B-49E5-88C5-877EBCC419E9}"/>
            </c:ext>
          </c:extLst>
        </c:ser>
        <c:ser>
          <c:idx val="2"/>
          <c:order val="2"/>
          <c:tx>
            <c:strRef>
              <c:f>Kreisdiagramm!$O$39</c:f>
              <c:strCache>
                <c:ptCount val="1"/>
                <c:pt idx="0">
                  <c:v>Grüne</c:v>
                </c:pt>
              </c:strCache>
            </c:strRef>
          </c:tx>
          <c:spPr>
            <a:ln w="12700">
              <a:solidFill>
                <a:srgbClr val="000000"/>
              </a:solidFill>
              <a:prstDash val="solid"/>
            </a:ln>
          </c:spPr>
          <c:marker>
            <c:symbol val="square"/>
            <c:size val="3"/>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6-EC3B-49E5-88C5-877EBCC419E9}"/>
                </c:ext>
              </c:extLst>
            </c:dLbl>
            <c:dLbl>
              <c:idx val="1"/>
              <c:layout>
                <c:manualLayout>
                  <c:x val="-3.9122281447959671E-2"/>
                  <c:y val="-5.608701454691039E-2"/>
                </c:manualLayout>
              </c:layout>
              <c:spPr>
                <a:noFill/>
                <a:ln w="25400">
                  <a:noFill/>
                </a:ln>
              </c:spPr>
              <c:txPr>
                <a:bodyPr/>
                <a:lstStyle/>
                <a:p>
                  <a:pPr>
                    <a:defRPr sz="800" b="0" i="0" u="none" strike="noStrike" baseline="0">
                      <a:solidFill>
                        <a:srgbClr val="000000"/>
                      </a:solidFill>
                      <a:latin typeface="Arial"/>
                      <a:ea typeface="Arial"/>
                      <a:cs typeface="Arial"/>
                    </a:defRPr>
                  </a:pPr>
                  <a:endParaRPr lang="de-DE"/>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EC3B-49E5-88C5-877EBCC419E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Kreisdiagramm!$P$36:$Q$36</c:f>
              <c:numCache>
                <c:formatCode>General</c:formatCode>
                <c:ptCount val="2"/>
                <c:pt idx="0">
                  <c:v>1994</c:v>
                </c:pt>
                <c:pt idx="1">
                  <c:v>1998</c:v>
                </c:pt>
              </c:numCache>
            </c:numRef>
          </c:cat>
          <c:val>
            <c:numRef>
              <c:f>Kreisdiagramm!$P$39:$Q$39</c:f>
              <c:numCache>
                <c:formatCode>General</c:formatCode>
                <c:ptCount val="2"/>
                <c:pt idx="0">
                  <c:v>49</c:v>
                </c:pt>
                <c:pt idx="1">
                  <c:v>47</c:v>
                </c:pt>
              </c:numCache>
            </c:numRef>
          </c:val>
          <c:smooth val="0"/>
          <c:extLst>
            <c:ext xmlns:c16="http://schemas.microsoft.com/office/drawing/2014/chart" uri="{C3380CC4-5D6E-409C-BE32-E72D297353CC}">
              <c16:uniqueId val="{00000008-EC3B-49E5-88C5-877EBCC419E9}"/>
            </c:ext>
          </c:extLst>
        </c:ser>
        <c:ser>
          <c:idx val="3"/>
          <c:order val="3"/>
          <c:tx>
            <c:strRef>
              <c:f>Kreisdiagramm!$O$40</c:f>
              <c:strCache>
                <c:ptCount val="1"/>
                <c:pt idx="0">
                  <c:v>FDP</c:v>
                </c:pt>
              </c:strCache>
            </c:strRef>
          </c:tx>
          <c:spPr>
            <a:ln w="12700">
              <a:solidFill>
                <a:srgbClr val="000000"/>
              </a:solidFill>
              <a:prstDash val="solid"/>
            </a:ln>
          </c:spPr>
          <c:marker>
            <c:symbol val="square"/>
            <c:size val="3"/>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9-EC3B-49E5-88C5-877EBCC419E9}"/>
                </c:ext>
              </c:extLst>
            </c:dLbl>
            <c:dLbl>
              <c:idx val="1"/>
              <c:layout>
                <c:manualLayout>
                  <c:x val="3.339693767331893E-2"/>
                  <c:y val="-6.369500422616651E-3"/>
                </c:manualLayout>
              </c:layout>
              <c:spPr>
                <a:noFill/>
                <a:ln w="25400">
                  <a:noFill/>
                </a:ln>
              </c:spPr>
              <c:txPr>
                <a:bodyPr/>
                <a:lstStyle/>
                <a:p>
                  <a:pPr>
                    <a:defRPr sz="800" b="0" i="0" u="none" strike="noStrike" baseline="0">
                      <a:solidFill>
                        <a:srgbClr val="000000"/>
                      </a:solidFill>
                      <a:latin typeface="Arial"/>
                      <a:ea typeface="Arial"/>
                      <a:cs typeface="Arial"/>
                    </a:defRPr>
                  </a:pPr>
                  <a:endParaRPr lang="de-DE"/>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C3B-49E5-88C5-877EBCC419E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Kreisdiagramm!$P$36:$Q$36</c:f>
              <c:numCache>
                <c:formatCode>General</c:formatCode>
                <c:ptCount val="2"/>
                <c:pt idx="0">
                  <c:v>1994</c:v>
                </c:pt>
                <c:pt idx="1">
                  <c:v>1998</c:v>
                </c:pt>
              </c:numCache>
            </c:numRef>
          </c:cat>
          <c:val>
            <c:numRef>
              <c:f>Kreisdiagramm!$P$40:$Q$40</c:f>
              <c:numCache>
                <c:formatCode>General</c:formatCode>
                <c:ptCount val="2"/>
                <c:pt idx="0">
                  <c:v>47</c:v>
                </c:pt>
                <c:pt idx="1">
                  <c:v>43</c:v>
                </c:pt>
              </c:numCache>
            </c:numRef>
          </c:val>
          <c:smooth val="0"/>
          <c:extLst>
            <c:ext xmlns:c16="http://schemas.microsoft.com/office/drawing/2014/chart" uri="{C3380CC4-5D6E-409C-BE32-E72D297353CC}">
              <c16:uniqueId val="{0000000B-EC3B-49E5-88C5-877EBCC419E9}"/>
            </c:ext>
          </c:extLst>
        </c:ser>
        <c:ser>
          <c:idx val="4"/>
          <c:order val="4"/>
          <c:tx>
            <c:strRef>
              <c:f>Kreisdiagramm!$O$41</c:f>
              <c:strCache>
                <c:ptCount val="1"/>
                <c:pt idx="0">
                  <c:v>PDS</c:v>
                </c:pt>
              </c:strCache>
            </c:strRef>
          </c:tx>
          <c:spPr>
            <a:ln w="12700">
              <a:solidFill>
                <a:srgbClr val="000000"/>
              </a:solidFill>
              <a:prstDash val="solid"/>
            </a:ln>
          </c:spPr>
          <c:marker>
            <c:symbol val="square"/>
            <c:size val="3"/>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C-EC3B-49E5-88C5-877EBCC419E9}"/>
                </c:ext>
              </c:extLst>
            </c:dLbl>
            <c:dLbl>
              <c:idx val="1"/>
              <c:layout>
                <c:manualLayout>
                  <c:x val="-3.9122281447959727E-2"/>
                  <c:y val="1.9195248898972384E-2"/>
                </c:manualLayout>
              </c:layout>
              <c:spPr>
                <a:noFill/>
                <a:ln w="25400">
                  <a:noFill/>
                </a:ln>
              </c:spPr>
              <c:txPr>
                <a:bodyPr/>
                <a:lstStyle/>
                <a:p>
                  <a:pPr>
                    <a:defRPr sz="800" b="0" i="0" u="none" strike="noStrike" baseline="0">
                      <a:solidFill>
                        <a:srgbClr val="000000"/>
                      </a:solidFill>
                      <a:latin typeface="Arial"/>
                      <a:ea typeface="Arial"/>
                      <a:cs typeface="Arial"/>
                    </a:defRPr>
                  </a:pPr>
                  <a:endParaRPr lang="de-DE"/>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C3B-49E5-88C5-877EBCC419E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Kreisdiagramm!$P$36:$Q$36</c:f>
              <c:numCache>
                <c:formatCode>General</c:formatCode>
                <c:ptCount val="2"/>
                <c:pt idx="0">
                  <c:v>1994</c:v>
                </c:pt>
                <c:pt idx="1">
                  <c:v>1998</c:v>
                </c:pt>
              </c:numCache>
            </c:numRef>
          </c:cat>
          <c:val>
            <c:numRef>
              <c:f>Kreisdiagramm!$P$41:$Q$41</c:f>
              <c:numCache>
                <c:formatCode>General</c:formatCode>
                <c:ptCount val="2"/>
                <c:pt idx="0">
                  <c:v>30</c:v>
                </c:pt>
                <c:pt idx="1">
                  <c:v>36</c:v>
                </c:pt>
              </c:numCache>
            </c:numRef>
          </c:val>
          <c:smooth val="0"/>
          <c:extLst>
            <c:ext xmlns:c16="http://schemas.microsoft.com/office/drawing/2014/chart" uri="{C3380CC4-5D6E-409C-BE32-E72D297353CC}">
              <c16:uniqueId val="{0000000E-EC3B-49E5-88C5-877EBCC419E9}"/>
            </c:ext>
          </c:extLst>
        </c:ser>
        <c:dLbls>
          <c:showLegendKey val="0"/>
          <c:showVal val="0"/>
          <c:showCatName val="0"/>
          <c:showSerName val="0"/>
          <c:showPercent val="0"/>
          <c:showBubbleSize val="0"/>
        </c:dLbls>
        <c:marker val="1"/>
        <c:smooth val="0"/>
        <c:axId val="1146054480"/>
        <c:axId val="1"/>
      </c:lineChart>
      <c:catAx>
        <c:axId val="1146054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max val="3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46054480"/>
        <c:crosses val="autoZero"/>
        <c:crossBetween val="between"/>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4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17607044681546"/>
          <c:y val="6.3559322033898302E-2"/>
          <c:w val="0.63740576806597404"/>
          <c:h val="0.65254237288135597"/>
        </c:manualLayout>
      </c:layout>
      <c:barChart>
        <c:barDir val="bar"/>
        <c:grouping val="clustered"/>
        <c:varyColors val="0"/>
        <c:ser>
          <c:idx val="0"/>
          <c:order val="0"/>
          <c:tx>
            <c:strRef>
              <c:f>Kreisdiagramm!$P$36</c:f>
              <c:strCache>
                <c:ptCount val="1"/>
                <c:pt idx="0">
                  <c:v>1994</c:v>
                </c:pt>
              </c:strCache>
            </c:strRef>
          </c:tx>
          <c:spPr>
            <a:solidFill>
              <a:srgbClr val="808080"/>
            </a:solidFill>
            <a:ln w="12700">
              <a:solidFill>
                <a:srgbClr val="000000"/>
              </a:solidFill>
              <a:prstDash val="solid"/>
            </a:ln>
          </c:spPr>
          <c:invertIfNegative val="0"/>
          <c:cat>
            <c:strRef>
              <c:f>Kreisdiagramm!$O$37:$O$41</c:f>
              <c:strCache>
                <c:ptCount val="5"/>
                <c:pt idx="0">
                  <c:v>CDU/CSU</c:v>
                </c:pt>
                <c:pt idx="1">
                  <c:v>SPD</c:v>
                </c:pt>
                <c:pt idx="2">
                  <c:v>Grüne</c:v>
                </c:pt>
                <c:pt idx="3">
                  <c:v>FDP</c:v>
                </c:pt>
                <c:pt idx="4">
                  <c:v>PDS</c:v>
                </c:pt>
              </c:strCache>
            </c:strRef>
          </c:cat>
          <c:val>
            <c:numRef>
              <c:f>Kreisdiagramm!$P$37:$P$41</c:f>
              <c:numCache>
                <c:formatCode>General</c:formatCode>
                <c:ptCount val="5"/>
                <c:pt idx="0">
                  <c:v>294</c:v>
                </c:pt>
                <c:pt idx="1">
                  <c:v>252</c:v>
                </c:pt>
                <c:pt idx="2">
                  <c:v>49</c:v>
                </c:pt>
                <c:pt idx="3">
                  <c:v>47</c:v>
                </c:pt>
                <c:pt idx="4">
                  <c:v>30</c:v>
                </c:pt>
              </c:numCache>
            </c:numRef>
          </c:val>
          <c:extLst>
            <c:ext xmlns:c16="http://schemas.microsoft.com/office/drawing/2014/chart" uri="{C3380CC4-5D6E-409C-BE32-E72D297353CC}">
              <c16:uniqueId val="{00000000-E7EB-4A70-9FCB-B07371D506BB}"/>
            </c:ext>
          </c:extLst>
        </c:ser>
        <c:ser>
          <c:idx val="1"/>
          <c:order val="1"/>
          <c:tx>
            <c:strRef>
              <c:f>Kreisdiagramm!$Q$36</c:f>
              <c:strCache>
                <c:ptCount val="1"/>
                <c:pt idx="0">
                  <c:v>1998</c:v>
                </c:pt>
              </c:strCache>
            </c:strRef>
          </c:tx>
          <c:spPr>
            <a:solidFill>
              <a:srgbClr val="FFFFFF"/>
            </a:solidFill>
            <a:ln w="12700">
              <a:solidFill>
                <a:srgbClr val="000000"/>
              </a:solidFill>
              <a:prstDash val="solid"/>
            </a:ln>
          </c:spPr>
          <c:invertIfNegative val="0"/>
          <c:cat>
            <c:strRef>
              <c:f>Kreisdiagramm!$O$37:$O$41</c:f>
              <c:strCache>
                <c:ptCount val="5"/>
                <c:pt idx="0">
                  <c:v>CDU/CSU</c:v>
                </c:pt>
                <c:pt idx="1">
                  <c:v>SPD</c:v>
                </c:pt>
                <c:pt idx="2">
                  <c:v>Grüne</c:v>
                </c:pt>
                <c:pt idx="3">
                  <c:v>FDP</c:v>
                </c:pt>
                <c:pt idx="4">
                  <c:v>PDS</c:v>
                </c:pt>
              </c:strCache>
            </c:strRef>
          </c:cat>
          <c:val>
            <c:numRef>
              <c:f>Kreisdiagramm!$Q$37:$Q$41</c:f>
              <c:numCache>
                <c:formatCode>General</c:formatCode>
                <c:ptCount val="5"/>
                <c:pt idx="0">
                  <c:v>245</c:v>
                </c:pt>
                <c:pt idx="1">
                  <c:v>298</c:v>
                </c:pt>
                <c:pt idx="2">
                  <c:v>47</c:v>
                </c:pt>
                <c:pt idx="3">
                  <c:v>43</c:v>
                </c:pt>
                <c:pt idx="4">
                  <c:v>36</c:v>
                </c:pt>
              </c:numCache>
            </c:numRef>
          </c:val>
          <c:extLst>
            <c:ext xmlns:c16="http://schemas.microsoft.com/office/drawing/2014/chart" uri="{C3380CC4-5D6E-409C-BE32-E72D297353CC}">
              <c16:uniqueId val="{00000001-E7EB-4A70-9FCB-B07371D506BB}"/>
            </c:ext>
          </c:extLst>
        </c:ser>
        <c:dLbls>
          <c:showLegendKey val="0"/>
          <c:showVal val="0"/>
          <c:showCatName val="0"/>
          <c:showSerName val="0"/>
          <c:showPercent val="0"/>
          <c:showBubbleSize val="0"/>
        </c:dLbls>
        <c:gapWidth val="150"/>
        <c:axId val="1146047280"/>
        <c:axId val="1"/>
      </c:barChart>
      <c:catAx>
        <c:axId val="1146047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max val="300"/>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46047280"/>
        <c:crosses val="autoZero"/>
        <c:crossBetween val="between"/>
      </c:valAx>
      <c:spPr>
        <a:solidFill>
          <a:srgbClr val="C0C0C0"/>
        </a:solidFill>
        <a:ln w="12700">
          <a:solidFill>
            <a:srgbClr val="808080"/>
          </a:solidFill>
          <a:prstDash val="solid"/>
        </a:ln>
      </c:spPr>
    </c:plotArea>
    <c:legend>
      <c:legendPos val="r"/>
      <c:layout>
        <c:manualLayout>
          <c:xMode val="edge"/>
          <c:yMode val="edge"/>
          <c:x val="2.5511119657723735E-2"/>
          <c:y val="0.81270627512614191"/>
          <c:w val="0.25000897264569261"/>
          <c:h val="0.17003429160440559"/>
        </c:manualLayout>
      </c:layout>
      <c:overlay val="0"/>
      <c:spPr>
        <a:no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noFill/>
    <a:ln w="3175">
      <a:solidFill>
        <a:srgbClr val="000000"/>
      </a:solidFill>
      <a:prstDash val="solid"/>
    </a:ln>
  </c:spPr>
  <c:txPr>
    <a:bodyPr/>
    <a:lstStyle/>
    <a:p>
      <a:pPr>
        <a:defRPr sz="4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22163723617387"/>
          <c:y val="0.1059322033898305"/>
          <c:w val="0.80534501234682943"/>
          <c:h val="0.72033898305084743"/>
        </c:manualLayout>
      </c:layout>
      <c:lineChart>
        <c:grouping val="standard"/>
        <c:varyColors val="0"/>
        <c:ser>
          <c:idx val="0"/>
          <c:order val="0"/>
          <c:tx>
            <c:strRef>
              <c:f>Kreisdiagramm!$O$39</c:f>
              <c:strCache>
                <c:ptCount val="1"/>
                <c:pt idx="0">
                  <c:v>Grüne</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dLbl>
              <c:idx val="1"/>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5FD-4760-84DE-CA28118E02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Kreisdiagramm!$P$36:$Q$36</c:f>
              <c:numCache>
                <c:formatCode>General</c:formatCode>
                <c:ptCount val="2"/>
                <c:pt idx="0">
                  <c:v>1994</c:v>
                </c:pt>
                <c:pt idx="1">
                  <c:v>1998</c:v>
                </c:pt>
              </c:numCache>
            </c:numRef>
          </c:cat>
          <c:val>
            <c:numRef>
              <c:f>Kreisdiagramm!$P$39:$Q$39</c:f>
              <c:numCache>
                <c:formatCode>General</c:formatCode>
                <c:ptCount val="2"/>
                <c:pt idx="0">
                  <c:v>49</c:v>
                </c:pt>
                <c:pt idx="1">
                  <c:v>47</c:v>
                </c:pt>
              </c:numCache>
            </c:numRef>
          </c:val>
          <c:smooth val="0"/>
          <c:extLst>
            <c:ext xmlns:c16="http://schemas.microsoft.com/office/drawing/2014/chart" uri="{C3380CC4-5D6E-409C-BE32-E72D297353CC}">
              <c16:uniqueId val="{00000001-B5FD-4760-84DE-CA28118E020A}"/>
            </c:ext>
          </c:extLst>
        </c:ser>
        <c:ser>
          <c:idx val="1"/>
          <c:order val="1"/>
          <c:tx>
            <c:strRef>
              <c:f>Kreisdiagramm!$O$40</c:f>
              <c:strCache>
                <c:ptCount val="1"/>
                <c:pt idx="0">
                  <c:v>FDP</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dLbl>
              <c:idx val="1"/>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5FD-4760-84DE-CA28118E02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Kreisdiagramm!$P$36:$Q$36</c:f>
              <c:numCache>
                <c:formatCode>General</c:formatCode>
                <c:ptCount val="2"/>
                <c:pt idx="0">
                  <c:v>1994</c:v>
                </c:pt>
                <c:pt idx="1">
                  <c:v>1998</c:v>
                </c:pt>
              </c:numCache>
            </c:numRef>
          </c:cat>
          <c:val>
            <c:numRef>
              <c:f>Kreisdiagramm!$P$40:$Q$40</c:f>
              <c:numCache>
                <c:formatCode>General</c:formatCode>
                <c:ptCount val="2"/>
                <c:pt idx="0">
                  <c:v>47</c:v>
                </c:pt>
                <c:pt idx="1">
                  <c:v>43</c:v>
                </c:pt>
              </c:numCache>
            </c:numRef>
          </c:val>
          <c:smooth val="0"/>
          <c:extLst>
            <c:ext xmlns:c16="http://schemas.microsoft.com/office/drawing/2014/chart" uri="{C3380CC4-5D6E-409C-BE32-E72D297353CC}">
              <c16:uniqueId val="{00000003-B5FD-4760-84DE-CA28118E020A}"/>
            </c:ext>
          </c:extLst>
        </c:ser>
        <c:ser>
          <c:idx val="2"/>
          <c:order val="2"/>
          <c:tx>
            <c:strRef>
              <c:f>Kreisdiagramm!$O$41</c:f>
              <c:strCache>
                <c:ptCount val="1"/>
                <c:pt idx="0">
                  <c:v>PDS</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dLbl>
              <c:idx val="1"/>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5FD-4760-84DE-CA28118E02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Kreisdiagramm!$P$36:$Q$36</c:f>
              <c:numCache>
                <c:formatCode>General</c:formatCode>
                <c:ptCount val="2"/>
                <c:pt idx="0">
                  <c:v>1994</c:v>
                </c:pt>
                <c:pt idx="1">
                  <c:v>1998</c:v>
                </c:pt>
              </c:numCache>
            </c:numRef>
          </c:cat>
          <c:val>
            <c:numRef>
              <c:f>Kreisdiagramm!$P$41:$Q$41</c:f>
              <c:numCache>
                <c:formatCode>General</c:formatCode>
                <c:ptCount val="2"/>
                <c:pt idx="0">
                  <c:v>30</c:v>
                </c:pt>
                <c:pt idx="1">
                  <c:v>36</c:v>
                </c:pt>
              </c:numCache>
            </c:numRef>
          </c:val>
          <c:smooth val="0"/>
          <c:extLst>
            <c:ext xmlns:c16="http://schemas.microsoft.com/office/drawing/2014/chart" uri="{C3380CC4-5D6E-409C-BE32-E72D297353CC}">
              <c16:uniqueId val="{00000005-B5FD-4760-84DE-CA28118E020A}"/>
            </c:ext>
          </c:extLst>
        </c:ser>
        <c:dLbls>
          <c:showLegendKey val="0"/>
          <c:showVal val="0"/>
          <c:showCatName val="0"/>
          <c:showSerName val="0"/>
          <c:showPercent val="0"/>
          <c:showBubbleSize val="0"/>
        </c:dLbls>
        <c:marker val="1"/>
        <c:smooth val="0"/>
        <c:axId val="1146064560"/>
        <c:axId val="1"/>
      </c:lineChart>
      <c:catAx>
        <c:axId val="1146064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max val="6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46064560"/>
        <c:crosses val="autoZero"/>
        <c:crossBetween val="between"/>
        <c:majorUnit val="10"/>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4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hyperlink" Target="https://support.office.com/de-DE/article/create-a-chart-from-start-to-finish-0baf399e-dd61-4e18-8a73-b3fd5d5680c2?ui=de-DE&amp;rs=en-001&amp;ad=us" TargetMode="External"/><Relationship Id="rId3" Type="http://schemas.openxmlformats.org/officeDocument/2006/relationships/hyperlink" Target="#'9. Diagramme'!A62"/><Relationship Id="rId7" Type="http://schemas.openxmlformats.org/officeDocument/2006/relationships/hyperlink" Target="#'9. Diagramme'!A1"/><Relationship Id="rId12" Type="http://schemas.openxmlformats.org/officeDocument/2006/relationships/hyperlink" Target="https://support.office.com/de-DE/article/available-chart-types-in-office-a6187218-807e-4103-9e0a-27cdb19afb90?ui=de-DE&amp;rs=en-001&amp;ad=us" TargetMode="External"/><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chart" Target="../charts/chart16.xml"/><Relationship Id="rId11" Type="http://schemas.openxmlformats.org/officeDocument/2006/relationships/hyperlink" Target="https://support.office.com/de-DE/article/add-or-remove-a-secondary-axis-in-a-chart-in-excel-91da1e2f-5db1-41e9-8908-e1a2e14dd5a9?redirectsourcepath=%2farticle%2f1d119e2d-1a5f-45a4-8ad3-bacc7430c0a1&amp;ui=de-DE&amp;rs=en-001&amp;ad=us" TargetMode="External"/><Relationship Id="rId5" Type="http://schemas.openxmlformats.org/officeDocument/2006/relationships/chart" Target="../charts/chart15.xml"/><Relationship Id="rId10" Type="http://schemas.openxmlformats.org/officeDocument/2006/relationships/image" Target="../media/image6.svg"/><Relationship Id="rId4" Type="http://schemas.openxmlformats.org/officeDocument/2006/relationships/hyperlink" Target="#'10. PivotTables'!A1"/><Relationship Id="rId9"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support.office.com/de-DE/article/analyze-your-data-instantly-9e382e73-7f5e-495a-a8dc-be8225b1bb78?ui=de-DE&amp;rs=en-001&amp;ad=us" TargetMode="External"/><Relationship Id="rId7" Type="http://schemas.openxmlformats.org/officeDocument/2006/relationships/hyperlink" Target="#'8. Analysieren'!A62"/><Relationship Id="rId2" Type="http://schemas.openxmlformats.org/officeDocument/2006/relationships/hyperlink" Target="#'9. Diagramme'!A1"/><Relationship Id="rId1" Type="http://schemas.openxmlformats.org/officeDocument/2006/relationships/hyperlink" Target="#'8. Analysieren'!A1"/><Relationship Id="rId6" Type="http://schemas.openxmlformats.org/officeDocument/2006/relationships/hyperlink" Target="https://support.office.com/de-DE/article/analyze-trends-in-data-using-sparklines-be6579cf-a8e3-471a-a459-873614413ce1?ui=de-DE&amp;rs=en-001&amp;ad=us" TargetMode="External"/><Relationship Id="rId5" Type="http://schemas.openxmlformats.org/officeDocument/2006/relationships/image" Target="../media/image6.svg"/><Relationship Id="rId10" Type="http://schemas.openxmlformats.org/officeDocument/2006/relationships/image" Target="../media/image2.svg"/><Relationship Id="rId4" Type="http://schemas.openxmlformats.org/officeDocument/2006/relationships/image" Target="../media/image5.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9.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3</xdr:col>
      <xdr:colOff>323850</xdr:colOff>
      <xdr:row>0</xdr:row>
      <xdr:rowOff>63500</xdr:rowOff>
    </xdr:from>
    <xdr:to>
      <xdr:col>6</xdr:col>
      <xdr:colOff>219076</xdr:colOff>
      <xdr:row>6</xdr:row>
      <xdr:rowOff>180974</xdr:rowOff>
    </xdr:to>
    <xdr:grpSp>
      <xdr:nvGrpSpPr>
        <xdr:cNvPr id="2" name="WISSENSWERTES" descr="WISSENSWERTES: STRG+E ist die Tastenkombination für die Blitzvorschau.">
          <a:extLst>
            <a:ext uri="{FF2B5EF4-FFF2-40B4-BE49-F238E27FC236}">
              <a16:creationId xmlns:a16="http://schemas.microsoft.com/office/drawing/2014/main" id="{2157B04A-DBE2-45A5-9FD2-C4E6CE7CF80D}"/>
            </a:ext>
          </a:extLst>
        </xdr:cNvPr>
        <xdr:cNvGrpSpPr/>
      </xdr:nvGrpSpPr>
      <xdr:grpSpPr>
        <a:xfrm>
          <a:off x="3606800" y="63500"/>
          <a:ext cx="2181226" cy="1228724"/>
          <a:chOff x="8420099" y="2619375"/>
          <a:chExt cx="2000251" cy="1228724"/>
        </a:xfrm>
      </xdr:grpSpPr>
      <xdr:sp macro="" textlink="">
        <xdr:nvSpPr>
          <xdr:cNvPr id="3" name="Schritt" descr="WISSENSWERTES&#10;STRG+E ist die Tastenkombination für die Blitzvorschau. &#10;">
            <a:extLst>
              <a:ext uri="{FF2B5EF4-FFF2-40B4-BE49-F238E27FC236}">
                <a16:creationId xmlns:a16="http://schemas.microsoft.com/office/drawing/2014/main" id="{98FBD0AC-A0B0-ECFD-5A2F-4CD335D5A85F}"/>
              </a:ext>
            </a:extLst>
          </xdr:cNvPr>
          <xdr:cNvSpPr txBox="1"/>
        </xdr:nvSpPr>
        <xdr:spPr>
          <a:xfrm>
            <a:off x="8743781" y="2636226"/>
            <a:ext cx="1676569" cy="121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WISSENSWERTES</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de" sz="1100" b="0" i="0" kern="1200" baseline="0">
                <a:solidFill>
                  <a:schemeClr val="dk1"/>
                </a:solidFill>
                <a:effectLst/>
                <a:latin typeface="+mn-lt"/>
                <a:ea typeface="+mn-ea"/>
                <a:cs typeface="+mn-cs"/>
              </a:rPr>
              <a:t>STRG+E ist die Tastenkombination für die Blitzvorschau. </a:t>
            </a:r>
            <a:endParaRPr lang="en-US" sz="1100">
              <a:effectLst/>
              <a:latin typeface="+mn-lt"/>
            </a:endParaRPr>
          </a:p>
        </xdr:txBody>
      </xdr:sp>
      <xdr:pic>
        <xdr:nvPicPr>
          <xdr:cNvPr id="4" name="Grafik 147" descr="Brille">
            <a:extLst>
              <a:ext uri="{FF2B5EF4-FFF2-40B4-BE49-F238E27FC236}">
                <a16:creationId xmlns:a16="http://schemas.microsoft.com/office/drawing/2014/main" id="{44221378-6D6D-9F52-9290-EC04DCBDC15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420099" y="2619375"/>
            <a:ext cx="349249" cy="34924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647700</xdr:colOff>
      <xdr:row>1</xdr:row>
      <xdr:rowOff>139700</xdr:rowOff>
    </xdr:from>
    <xdr:to>
      <xdr:col>11</xdr:col>
      <xdr:colOff>190500</xdr:colOff>
      <xdr:row>6</xdr:row>
      <xdr:rowOff>57150</xdr:rowOff>
    </xdr:to>
    <xdr:sp macro="" textlink="">
      <xdr:nvSpPr>
        <xdr:cNvPr id="2" name="Rechteck 1">
          <a:extLst>
            <a:ext uri="{FF2B5EF4-FFF2-40B4-BE49-F238E27FC236}">
              <a16:creationId xmlns:a16="http://schemas.microsoft.com/office/drawing/2014/main" id="{97B04CB0-688C-FE36-4C5C-2EA46F76FD17}"/>
            </a:ext>
          </a:extLst>
        </xdr:cNvPr>
        <xdr:cNvSpPr/>
      </xdr:nvSpPr>
      <xdr:spPr>
        <a:xfrm>
          <a:off x="5219700" y="323850"/>
          <a:ext cx="3352800" cy="83820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Daten &gt;&gt; Datentools &gt;&gt; Datenüberprüfung</a:t>
          </a:r>
          <a:r>
            <a:rPr lang="de-DE" sz="1100" baseline="0"/>
            <a:t> &gt;&gt; Einstellungen Liste auswählen &gt;&gt; Zellendropdown aktivieren &gt;&gt; Quelle wählen (ohne Überschrift) &gt;&gt; ok </a:t>
          </a:r>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20</xdr:row>
      <xdr:rowOff>107950</xdr:rowOff>
    </xdr:from>
    <xdr:to>
      <xdr:col>5</xdr:col>
      <xdr:colOff>501650</xdr:colOff>
      <xdr:row>40</xdr:row>
      <xdr:rowOff>146050</xdr:rowOff>
    </xdr:to>
    <xdr:graphicFrame macro="">
      <xdr:nvGraphicFramePr>
        <xdr:cNvPr id="2" name="Diagramm 1">
          <a:extLst>
            <a:ext uri="{FF2B5EF4-FFF2-40B4-BE49-F238E27FC236}">
              <a16:creationId xmlns:a16="http://schemas.microsoft.com/office/drawing/2014/main" id="{6AE0F350-A1C8-4754-A095-C33373B42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139700</xdr:colOff>
      <xdr:row>20</xdr:row>
      <xdr:rowOff>95250</xdr:rowOff>
    </xdr:from>
    <xdr:to>
      <xdr:col>11</xdr:col>
      <xdr:colOff>920750</xdr:colOff>
      <xdr:row>50</xdr:row>
      <xdr:rowOff>0</xdr:rowOff>
    </xdr:to>
    <xdr:graphicFrame macro="">
      <xdr:nvGraphicFramePr>
        <xdr:cNvPr id="3" name="Diagramm 2">
          <a:extLst>
            <a:ext uri="{FF2B5EF4-FFF2-40B4-BE49-F238E27FC236}">
              <a16:creationId xmlns:a16="http://schemas.microsoft.com/office/drawing/2014/main" id="{21ED1EAB-2C11-4483-BD43-04C5159A4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711200</xdr:colOff>
      <xdr:row>20</xdr:row>
      <xdr:rowOff>95250</xdr:rowOff>
    </xdr:from>
    <xdr:to>
      <xdr:col>18</xdr:col>
      <xdr:colOff>609600</xdr:colOff>
      <xdr:row>32</xdr:row>
      <xdr:rowOff>146050</xdr:rowOff>
    </xdr:to>
    <xdr:graphicFrame macro="">
      <xdr:nvGraphicFramePr>
        <xdr:cNvPr id="4" name="Diagramm 5">
          <a:extLst>
            <a:ext uri="{FF2B5EF4-FFF2-40B4-BE49-F238E27FC236}">
              <a16:creationId xmlns:a16="http://schemas.microsoft.com/office/drawing/2014/main" id="{ABDA3A5C-4515-4137-9ED5-6747A74B0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647700</xdr:colOff>
      <xdr:row>20</xdr:row>
      <xdr:rowOff>95250</xdr:rowOff>
    </xdr:from>
    <xdr:to>
      <xdr:col>22</xdr:col>
      <xdr:colOff>25400</xdr:colOff>
      <xdr:row>32</xdr:row>
      <xdr:rowOff>146050</xdr:rowOff>
    </xdr:to>
    <xdr:graphicFrame macro="">
      <xdr:nvGraphicFramePr>
        <xdr:cNvPr id="5" name="Diagramm 6">
          <a:extLst>
            <a:ext uri="{FF2B5EF4-FFF2-40B4-BE49-F238E27FC236}">
              <a16:creationId xmlns:a16="http://schemas.microsoft.com/office/drawing/2014/main" id="{C77E535F-8156-440A-8C49-10A145FD5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76200</xdr:colOff>
      <xdr:row>20</xdr:row>
      <xdr:rowOff>95250</xdr:rowOff>
    </xdr:from>
    <xdr:to>
      <xdr:col>25</xdr:col>
      <xdr:colOff>215900</xdr:colOff>
      <xdr:row>32</xdr:row>
      <xdr:rowOff>146050</xdr:rowOff>
    </xdr:to>
    <xdr:graphicFrame macro="">
      <xdr:nvGraphicFramePr>
        <xdr:cNvPr id="6" name="Diagramm 7">
          <a:extLst>
            <a:ext uri="{FF2B5EF4-FFF2-40B4-BE49-F238E27FC236}">
              <a16:creationId xmlns:a16="http://schemas.microsoft.com/office/drawing/2014/main" id="{7C01A245-E967-4AA3-BAA0-89504B42D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228600</xdr:colOff>
      <xdr:row>35</xdr:row>
      <xdr:rowOff>0</xdr:rowOff>
    </xdr:from>
    <xdr:to>
      <xdr:col>21</xdr:col>
      <xdr:colOff>57150</xdr:colOff>
      <xdr:row>48</xdr:row>
      <xdr:rowOff>139700</xdr:rowOff>
    </xdr:to>
    <xdr:graphicFrame macro="">
      <xdr:nvGraphicFramePr>
        <xdr:cNvPr id="7" name="Diagramm 9">
          <a:extLst>
            <a:ext uri="{FF2B5EF4-FFF2-40B4-BE49-F238E27FC236}">
              <a16:creationId xmlns:a16="http://schemas.microsoft.com/office/drawing/2014/main" id="{B7F503C1-AC53-4391-AC07-BEA8D3901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368300</xdr:colOff>
      <xdr:row>35</xdr:row>
      <xdr:rowOff>6350</xdr:rowOff>
    </xdr:from>
    <xdr:to>
      <xdr:col>27</xdr:col>
      <xdr:colOff>584200</xdr:colOff>
      <xdr:row>48</xdr:row>
      <xdr:rowOff>152400</xdr:rowOff>
    </xdr:to>
    <xdr:graphicFrame macro="">
      <xdr:nvGraphicFramePr>
        <xdr:cNvPr id="8" name="Diagramm 13">
          <a:extLst>
            <a:ext uri="{FF2B5EF4-FFF2-40B4-BE49-F238E27FC236}">
              <a16:creationId xmlns:a16="http://schemas.microsoft.com/office/drawing/2014/main" id="{8CDF2AB8-FDB1-4382-9C68-12085D3D1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107950</xdr:colOff>
      <xdr:row>35</xdr:row>
      <xdr:rowOff>0</xdr:rowOff>
    </xdr:from>
    <xdr:to>
      <xdr:col>24</xdr:col>
      <xdr:colOff>311150</xdr:colOff>
      <xdr:row>48</xdr:row>
      <xdr:rowOff>139700</xdr:rowOff>
    </xdr:to>
    <xdr:graphicFrame macro="">
      <xdr:nvGraphicFramePr>
        <xdr:cNvPr id="9" name="Diagramm 14">
          <a:extLst>
            <a:ext uri="{FF2B5EF4-FFF2-40B4-BE49-F238E27FC236}">
              <a16:creationId xmlns:a16="http://schemas.microsoft.com/office/drawing/2014/main" id="{D41ECCB5-C5BE-4339-92F0-9D55AD199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647700</xdr:colOff>
      <xdr:row>35</xdr:row>
      <xdr:rowOff>6350</xdr:rowOff>
    </xdr:from>
    <xdr:to>
      <xdr:col>31</xdr:col>
      <xdr:colOff>95250</xdr:colOff>
      <xdr:row>48</xdr:row>
      <xdr:rowOff>152400</xdr:rowOff>
    </xdr:to>
    <xdr:graphicFrame macro="">
      <xdr:nvGraphicFramePr>
        <xdr:cNvPr id="10" name="Diagramm 20">
          <a:extLst>
            <a:ext uri="{FF2B5EF4-FFF2-40B4-BE49-F238E27FC236}">
              <a16:creationId xmlns:a16="http://schemas.microsoft.com/office/drawing/2014/main" id="{25AC56F8-E422-4510-B068-61C6934E9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190500</xdr:colOff>
      <xdr:row>35</xdr:row>
      <xdr:rowOff>6350</xdr:rowOff>
    </xdr:from>
    <xdr:to>
      <xdr:col>34</xdr:col>
      <xdr:colOff>419100</xdr:colOff>
      <xdr:row>48</xdr:row>
      <xdr:rowOff>152400</xdr:rowOff>
    </xdr:to>
    <xdr:graphicFrame macro="">
      <xdr:nvGraphicFramePr>
        <xdr:cNvPr id="11" name="Diagramm 21">
          <a:extLst>
            <a:ext uri="{FF2B5EF4-FFF2-40B4-BE49-F238E27FC236}">
              <a16:creationId xmlns:a16="http://schemas.microsoft.com/office/drawing/2014/main" id="{3309A829-55FA-49CA-9D1E-417904469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41</xdr:col>
      <xdr:colOff>12700</xdr:colOff>
      <xdr:row>1</xdr:row>
      <xdr:rowOff>0</xdr:rowOff>
    </xdr:from>
    <xdr:to>
      <xdr:col>42</xdr:col>
      <xdr:colOff>749300</xdr:colOff>
      <xdr:row>10</xdr:row>
      <xdr:rowOff>38100</xdr:rowOff>
    </xdr:to>
    <xdr:graphicFrame macro="">
      <xdr:nvGraphicFramePr>
        <xdr:cNvPr id="12" name="Diagramm 22">
          <a:extLst>
            <a:ext uri="{FF2B5EF4-FFF2-40B4-BE49-F238E27FC236}">
              <a16:creationId xmlns:a16="http://schemas.microsoft.com/office/drawing/2014/main" id="{2AB65C2A-44DB-4774-A7AD-29C90ECB8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41</xdr:col>
      <xdr:colOff>19050</xdr:colOff>
      <xdr:row>10</xdr:row>
      <xdr:rowOff>146050</xdr:rowOff>
    </xdr:from>
    <xdr:to>
      <xdr:col>42</xdr:col>
      <xdr:colOff>749300</xdr:colOff>
      <xdr:row>20</xdr:row>
      <xdr:rowOff>38100</xdr:rowOff>
    </xdr:to>
    <xdr:graphicFrame macro="">
      <xdr:nvGraphicFramePr>
        <xdr:cNvPr id="13" name="Diagramm 23">
          <a:extLst>
            <a:ext uri="{FF2B5EF4-FFF2-40B4-BE49-F238E27FC236}">
              <a16:creationId xmlns:a16="http://schemas.microsoft.com/office/drawing/2014/main" id="{AF33297C-4233-4628-8678-809A6FB7B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41</xdr:col>
      <xdr:colOff>0</xdr:colOff>
      <xdr:row>20</xdr:row>
      <xdr:rowOff>146050</xdr:rowOff>
    </xdr:from>
    <xdr:to>
      <xdr:col>42</xdr:col>
      <xdr:colOff>749300</xdr:colOff>
      <xdr:row>30</xdr:row>
      <xdr:rowOff>44450</xdr:rowOff>
    </xdr:to>
    <xdr:graphicFrame macro="">
      <xdr:nvGraphicFramePr>
        <xdr:cNvPr id="14" name="Diagramm 24">
          <a:extLst>
            <a:ext uri="{FF2B5EF4-FFF2-40B4-BE49-F238E27FC236}">
              <a16:creationId xmlns:a16="http://schemas.microsoft.com/office/drawing/2014/main" id="{453C3613-9713-42A8-9700-E2D6E3E89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47</xdr:col>
      <xdr:colOff>38100</xdr:colOff>
      <xdr:row>4</xdr:row>
      <xdr:rowOff>95250</xdr:rowOff>
    </xdr:from>
    <xdr:to>
      <xdr:col>49</xdr:col>
      <xdr:colOff>19050</xdr:colOff>
      <xdr:row>11</xdr:row>
      <xdr:rowOff>63500</xdr:rowOff>
    </xdr:to>
    <xdr:graphicFrame macro="">
      <xdr:nvGraphicFramePr>
        <xdr:cNvPr id="15" name="Diagramm 25">
          <a:extLst>
            <a:ext uri="{FF2B5EF4-FFF2-40B4-BE49-F238E27FC236}">
              <a16:creationId xmlns:a16="http://schemas.microsoft.com/office/drawing/2014/main" id="{61FE5A2C-5618-4B99-894F-5C7006585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723900</xdr:colOff>
      <xdr:row>13</xdr:row>
      <xdr:rowOff>161925</xdr:rowOff>
    </xdr:from>
    <xdr:to>
      <xdr:col>4</xdr:col>
      <xdr:colOff>1457325</xdr:colOff>
      <xdr:row>21</xdr:row>
      <xdr:rowOff>146685</xdr:rowOff>
    </xdr:to>
    <xdr:grpSp>
      <xdr:nvGrpSpPr>
        <xdr:cNvPr id="2" name="Gruppieren 1" descr="BONUSAUFGABE&#10;Möchten Sie eine Datentabelle direkt unterhalb des Diagramms anzeigen? Klicken Sie auf das Diagramm. Klicken Sie auf der Registerkarte Diagrammtools auf Entwurf. Klicken Sie dann auf Diagrammelement hinzufügen &gt; Daten tabelle &gt; Mit Legendensymbolen.&#10;">
          <a:extLst>
            <a:ext uri="{FF2B5EF4-FFF2-40B4-BE49-F238E27FC236}">
              <a16:creationId xmlns:a16="http://schemas.microsoft.com/office/drawing/2014/main" id="{750FE8E1-2DBE-4887-829B-A8EBB61C2451}"/>
            </a:ext>
          </a:extLst>
        </xdr:cNvPr>
        <xdr:cNvGrpSpPr/>
      </xdr:nvGrpSpPr>
      <xdr:grpSpPr>
        <a:xfrm>
          <a:off x="7397750" y="3209925"/>
          <a:ext cx="3406775" cy="1508760"/>
          <a:chOff x="7096125" y="3419475"/>
          <a:chExt cx="3286125" cy="1257300"/>
        </a:xfrm>
      </xdr:grpSpPr>
      <xdr:sp macro="" textlink="">
        <xdr:nvSpPr>
          <xdr:cNvPr id="3" name="Schritt" descr="BONUSAUFGABE&#10;Möchten Sie eine Datentabelle direkt unterhalb des Diagramms anzeigen? Klicken Sie auf das Diagramm. Klicken Sie auf der Registerkarte Diagrammtools auf Entwurf. Klicken Sie dann auf Diagrammelement hinzufügen &gt; Daten tabelle &gt; Mit Legendensymbolen.&#10;">
            <a:extLst>
              <a:ext uri="{FF2B5EF4-FFF2-40B4-BE49-F238E27FC236}">
                <a16:creationId xmlns:a16="http://schemas.microsoft.com/office/drawing/2014/main" id="{E9F8F900-856C-783B-0D98-D735E2AB033B}"/>
              </a:ext>
            </a:extLst>
          </xdr:cNvPr>
          <xdr:cNvSpPr txBox="1"/>
        </xdr:nvSpPr>
        <xdr:spPr>
          <a:xfrm>
            <a:off x="7455706" y="3419475"/>
            <a:ext cx="2926544"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BONUSAUFGABE</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de" sz="1100" kern="0">
                <a:solidFill>
                  <a:schemeClr val="bg2">
                    <a:lumMod val="25000"/>
                  </a:schemeClr>
                </a:solidFill>
                <a:ea typeface="Segoe UI" pitchFamily="34" charset="0"/>
                <a:cs typeface="Segoe UI Light" panose="020B0502040204020203" pitchFamily="34" charset="0"/>
              </a:rPr>
              <a:t>Möchten Sie eine Datentabelle direkt unterhalb</a:t>
            </a:r>
            <a:r>
              <a:rPr lang="de" sz="1100" kern="0" baseline="0">
                <a:solidFill>
                  <a:schemeClr val="bg2">
                    <a:lumMod val="25000"/>
                  </a:schemeClr>
                </a:solidFill>
                <a:ea typeface="Segoe UI" pitchFamily="34" charset="0"/>
                <a:cs typeface="Segoe UI Light" panose="020B0502040204020203" pitchFamily="34" charset="0"/>
              </a:rPr>
              <a:t> des Diagramms anzeigen? Klicken Sie auf das Diagramm. Klicken Sie auf der Registerkarte </a:t>
            </a:r>
            <a:r>
              <a:rPr lang="de" sz="1100" b="1" kern="0" baseline="0">
                <a:solidFill>
                  <a:schemeClr val="bg2">
                    <a:lumMod val="25000"/>
                  </a:schemeClr>
                </a:solidFill>
                <a:ea typeface="Segoe UI" pitchFamily="34" charset="0"/>
                <a:cs typeface="Segoe UI Light" panose="020B0502040204020203" pitchFamily="34" charset="0"/>
              </a:rPr>
              <a:t>Diagrammentwurf </a:t>
            </a:r>
            <a:r>
              <a:rPr lang="de" sz="1100" kern="0" baseline="0">
                <a:solidFill>
                  <a:schemeClr val="bg2">
                    <a:lumMod val="25000"/>
                  </a:schemeClr>
                </a:solidFill>
                <a:ea typeface="Segoe UI" pitchFamily="34" charset="0"/>
                <a:cs typeface="Segoe UI Light" panose="020B0502040204020203" pitchFamily="34" charset="0"/>
              </a:rPr>
              <a:t>auf </a:t>
            </a:r>
            <a:r>
              <a:rPr lang="de" sz="1100" b="1" kern="0" baseline="0">
                <a:solidFill>
                  <a:schemeClr val="bg2">
                    <a:lumMod val="25000"/>
                  </a:schemeClr>
                </a:solidFill>
                <a:ea typeface="Segoe UI" pitchFamily="34" charset="0"/>
                <a:cs typeface="Segoe UI Light" panose="020B0502040204020203" pitchFamily="34" charset="0"/>
              </a:rPr>
              <a:t>Entwurf</a:t>
            </a:r>
            <a:r>
              <a:rPr lang="de" sz="1100" kern="0" baseline="0">
                <a:solidFill>
                  <a:schemeClr val="bg2">
                    <a:lumMod val="25000"/>
                  </a:schemeClr>
                </a:solidFill>
                <a:ea typeface="Segoe UI" pitchFamily="34" charset="0"/>
                <a:cs typeface="Segoe UI Light" panose="020B0502040204020203" pitchFamily="34" charset="0"/>
              </a:rPr>
              <a:t>. Klicken Sie dann auf </a:t>
            </a:r>
            <a:r>
              <a:rPr lang="de" sz="1100" b="1" kern="0" baseline="0">
                <a:solidFill>
                  <a:schemeClr val="bg2">
                    <a:lumMod val="25000"/>
                  </a:schemeClr>
                </a:solidFill>
                <a:ea typeface="Segoe UI" pitchFamily="34" charset="0"/>
                <a:cs typeface="Segoe UI Light" panose="020B0502040204020203" pitchFamily="34" charset="0"/>
              </a:rPr>
              <a:t>Diagrammelement hinzufügen</a:t>
            </a:r>
            <a:r>
              <a:rPr lang="de" sz="1100" kern="0" baseline="0">
                <a:solidFill>
                  <a:schemeClr val="bg2">
                    <a:lumMod val="25000"/>
                  </a:schemeClr>
                </a:solidFill>
                <a:ea typeface="Segoe UI" pitchFamily="34" charset="0"/>
                <a:cs typeface="Segoe UI Light" panose="020B0502040204020203" pitchFamily="34" charset="0"/>
              </a:rPr>
              <a:t> &gt; </a:t>
            </a:r>
            <a:r>
              <a:rPr lang="de" sz="1100" b="1" kern="0" baseline="0">
                <a:solidFill>
                  <a:schemeClr val="bg2">
                    <a:lumMod val="25000"/>
                  </a:schemeClr>
                </a:solidFill>
                <a:ea typeface="Segoe UI" pitchFamily="34" charset="0"/>
                <a:cs typeface="Segoe UI Light" panose="020B0502040204020203" pitchFamily="34" charset="0"/>
              </a:rPr>
              <a:t>Datentabelle</a:t>
            </a:r>
            <a:r>
              <a:rPr lang="de" sz="1100" kern="0" baseline="0">
                <a:solidFill>
                  <a:schemeClr val="bg2">
                    <a:lumMod val="25000"/>
                  </a:schemeClr>
                </a:solidFill>
                <a:ea typeface="Segoe UI" pitchFamily="34" charset="0"/>
                <a:cs typeface="Segoe UI Light" panose="020B0502040204020203" pitchFamily="34" charset="0"/>
              </a:rPr>
              <a:t> &gt; </a:t>
            </a:r>
            <a:r>
              <a:rPr lang="de" sz="1100" b="1" kern="0" baseline="0">
                <a:solidFill>
                  <a:schemeClr val="bg2">
                    <a:lumMod val="25000"/>
                  </a:schemeClr>
                </a:solidFill>
                <a:ea typeface="Segoe UI" pitchFamily="34" charset="0"/>
                <a:cs typeface="Segoe UI Light" panose="020B0502040204020203" pitchFamily="34" charset="0"/>
              </a:rPr>
              <a:t>Mit</a:t>
            </a:r>
            <a:r>
              <a:rPr lang="de" sz="1100" kern="0" baseline="0">
                <a:solidFill>
                  <a:schemeClr val="bg2">
                    <a:lumMod val="25000"/>
                  </a:schemeClr>
                </a:solidFill>
                <a:ea typeface="Segoe UI" pitchFamily="34" charset="0"/>
                <a:cs typeface="Segoe UI Light" panose="020B0502040204020203" pitchFamily="34" charset="0"/>
              </a:rPr>
              <a:t> </a:t>
            </a:r>
            <a:r>
              <a:rPr lang="de" sz="1100" b="1" kern="0" baseline="0">
                <a:solidFill>
                  <a:schemeClr val="bg2">
                    <a:lumMod val="25000"/>
                  </a:schemeClr>
                </a:solidFill>
                <a:ea typeface="Segoe UI" pitchFamily="34" charset="0"/>
                <a:cs typeface="Segoe UI Light" panose="020B0502040204020203" pitchFamily="34" charset="0"/>
              </a:rPr>
              <a:t>Legendensymbolen</a:t>
            </a:r>
            <a:r>
              <a:rPr lang="de" sz="1100" kern="0" baseline="0">
                <a:solidFill>
                  <a:schemeClr val="bg2">
                    <a:lumMod val="25000"/>
                  </a:schemeClr>
                </a:solidFill>
                <a:ea typeface="Segoe UI" pitchFamily="34" charset="0"/>
                <a:cs typeface="Segoe UI Light" panose="020B0502040204020203" pitchFamily="34" charset="0"/>
              </a:rPr>
              <a:t>.</a:t>
            </a:r>
            <a:endParaRPr lang="en-US" sz="1100" b="0" i="0">
              <a:solidFill>
                <a:schemeClr val="bg2">
                  <a:lumMod val="25000"/>
                </a:schemeClr>
              </a:solidFill>
              <a:effectLst/>
              <a:latin typeface="+mn-lt"/>
              <a:ea typeface="Segoe UI" pitchFamily="34" charset="0"/>
              <a:cs typeface="Segoe UI Light" panose="020B0502040204020203" pitchFamily="34" charset="0"/>
            </a:endParaRPr>
          </a:p>
        </xdr:txBody>
      </xdr:sp>
      <xdr:pic>
        <xdr:nvPicPr>
          <xdr:cNvPr id="4" name="Grafik 263" descr="Menüband">
            <a:extLst>
              <a:ext uri="{FF2B5EF4-FFF2-40B4-BE49-F238E27FC236}">
                <a16:creationId xmlns:a16="http://schemas.microsoft.com/office/drawing/2014/main" id="{0A549E54-B4B1-A0AE-1981-9CF4F8602D48}"/>
              </a:ext>
            </a:extLst>
          </xdr:cNvPr>
          <xdr:cNvPicPr preferRelativeResize="0">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096125" y="3474301"/>
            <a:ext cx="471716" cy="396240"/>
          </a:xfrm>
          <a:prstGeom prst="rect">
            <a:avLst/>
          </a:prstGeom>
        </xdr:spPr>
      </xdr:pic>
    </xdr:grpSp>
    <xdr:clientData/>
  </xdr:twoCellAnchor>
  <xdr:twoCellAnchor editAs="oneCell">
    <xdr:from>
      <xdr:col>0</xdr:col>
      <xdr:colOff>390525</xdr:colOff>
      <xdr:row>0</xdr:row>
      <xdr:rowOff>266700</xdr:rowOff>
    </xdr:from>
    <xdr:to>
      <xdr:col>1</xdr:col>
      <xdr:colOff>5238750</xdr:colOff>
      <xdr:row>25</xdr:row>
      <xdr:rowOff>123825</xdr:rowOff>
    </xdr:to>
    <xdr:grpSp>
      <xdr:nvGrpSpPr>
        <xdr:cNvPr id="5" name="Überzeugende Diagramme, von Excel vorgeschlagen" descr="Great charts recommended for you&#10;Click anywhere in the data to the right, and then click Insert &gt; Recommended Charts.&#10;You'll see several recommendations. Click the second one on the left called Clustered Columns. Then click OK.&#10;A column chart appears showing total number of conference attendees per year. Feel free to move it anywhere you'd like.&#10;Now you'll add a trendline. Select the chart, and the Chart Tools tab will appear at the top of the Excel window.&#10;On the Chart Tools tab, click Design. Then click Add chart element &gt; Trendline &gt; Linear. Now you have a trendline that shows the general direction of the units sold over time.&#10;Dive down for more detail &#10;Next step">
          <a:extLst>
            <a:ext uri="{FF2B5EF4-FFF2-40B4-BE49-F238E27FC236}">
              <a16:creationId xmlns:a16="http://schemas.microsoft.com/office/drawing/2014/main" id="{87360F51-9DAF-4C4B-9B77-88B10FE33F9C}"/>
            </a:ext>
          </a:extLst>
        </xdr:cNvPr>
        <xdr:cNvGrpSpPr/>
      </xdr:nvGrpSpPr>
      <xdr:grpSpPr>
        <a:xfrm>
          <a:off x="390525" y="266700"/>
          <a:ext cx="5737225" cy="5191125"/>
          <a:chOff x="0" y="0"/>
          <a:chExt cx="5695950" cy="5191125"/>
        </a:xfrm>
      </xdr:grpSpPr>
      <xdr:sp macro="" textlink="">
        <xdr:nvSpPr>
          <xdr:cNvPr id="6" name="Rechteck 5" descr="Hintergrund">
            <a:extLst>
              <a:ext uri="{FF2B5EF4-FFF2-40B4-BE49-F238E27FC236}">
                <a16:creationId xmlns:a16="http://schemas.microsoft.com/office/drawing/2014/main" id="{82BB9569-62B6-754C-9F16-8E1331D366C4}"/>
              </a:ext>
            </a:extLst>
          </xdr:cNvPr>
          <xdr:cNvSpPr/>
        </xdr:nvSpPr>
        <xdr:spPr>
          <a:xfrm>
            <a:off x="0" y="0"/>
            <a:ext cx="5695950" cy="519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7" name="Schritt" descr="Überzeugende Diagramme, von Excel vorgeschlagen">
            <a:extLst>
              <a:ext uri="{FF2B5EF4-FFF2-40B4-BE49-F238E27FC236}">
                <a16:creationId xmlns:a16="http://schemas.microsoft.com/office/drawing/2014/main" id="{020696DA-6A36-1EE9-978F-1483408F09B5}"/>
              </a:ext>
            </a:extLst>
          </xdr:cNvPr>
          <xdr:cNvSpPr txBox="1"/>
        </xdr:nvSpPr>
        <xdr:spPr>
          <a:xfrm>
            <a:off x="231748" y="118698"/>
            <a:ext cx="5216551" cy="890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2200" kern="0">
                <a:solidFill>
                  <a:schemeClr val="bg2">
                    <a:lumMod val="25000"/>
                  </a:schemeClr>
                </a:solidFill>
                <a:latin typeface="Segoe UI Light" panose="020B0502040204020203" pitchFamily="34" charset="0"/>
                <a:ea typeface="Segoe UI" pitchFamily="34" charset="0"/>
                <a:cs typeface="Segoe UI Light" panose="020B0502040204020203" pitchFamily="34" charset="0"/>
              </a:rPr>
              <a:t>Überzeugende Diagramme, von Excel vorgeschlagen</a:t>
            </a:r>
            <a:endParaRPr lang="en-US" sz="2200">
              <a:solidFill>
                <a:schemeClr val="bg2">
                  <a:lumMod val="25000"/>
                </a:schemeClr>
              </a:solidFill>
              <a:latin typeface="Segoe UI Light" panose="020B0502040204020203" pitchFamily="34" charset="0"/>
              <a:ea typeface="Segoe UI" pitchFamily="34" charset="0"/>
              <a:cs typeface="Segoe UI Light" panose="020B0502040204020203" pitchFamily="34" charset="0"/>
            </a:endParaRPr>
          </a:p>
        </xdr:txBody>
      </xdr:sp>
      <xdr:cxnSp macro="">
        <xdr:nvCxnSpPr>
          <xdr:cNvPr id="8" name="Gerader Verbinder 7" descr="Dekorative Linie">
            <a:extLst>
              <a:ext uri="{FF2B5EF4-FFF2-40B4-BE49-F238E27FC236}">
                <a16:creationId xmlns:a16="http://schemas.microsoft.com/office/drawing/2014/main" id="{6708E7B8-8B52-D8E0-63A9-7F636E4438AE}"/>
              </a:ext>
            </a:extLst>
          </xdr:cNvPr>
          <xdr:cNvCxnSpPr>
            <a:cxnSpLocks/>
          </xdr:cNvCxnSpPr>
        </xdr:nvCxnSpPr>
        <xdr:spPr>
          <a:xfrm>
            <a:off x="234924" y="108331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9" name="Schaltfläche &quot;Weiter&quot;" descr="Mehr Details erfahren">
            <a:hlinkClick xmlns:r="http://schemas.openxmlformats.org/officeDocument/2006/relationships" r:id="rId3"/>
            <a:extLst>
              <a:ext uri="{FF2B5EF4-FFF2-40B4-BE49-F238E27FC236}">
                <a16:creationId xmlns:a16="http://schemas.microsoft.com/office/drawing/2014/main" id="{C6335723-92D4-56DB-1C73-4A6CEC8BEEA4}"/>
              </a:ext>
            </a:extLst>
          </xdr:cNvPr>
          <xdr:cNvSpPr/>
        </xdr:nvSpPr>
        <xdr:spPr>
          <a:xfrm>
            <a:off x="234924" y="4442582"/>
            <a:ext cx="2723067" cy="53645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de" sz="1200">
                <a:solidFill>
                  <a:srgbClr val="0B744D"/>
                </a:solidFill>
                <a:latin typeface="Segoe UI" pitchFamily="34" charset="0"/>
                <a:ea typeface="Segoe UI" pitchFamily="34" charset="0"/>
                <a:cs typeface="Segoe UI" pitchFamily="34" charset="0"/>
              </a:rPr>
              <a:t>Mehr Details erfahren</a:t>
            </a:r>
          </a:p>
        </xdr:txBody>
      </xdr:sp>
      <xdr:cxnSp macro="">
        <xdr:nvCxnSpPr>
          <xdr:cNvPr id="10" name="Gerader Verbinder 9" descr="Dekorative Linie">
            <a:extLst>
              <a:ext uri="{FF2B5EF4-FFF2-40B4-BE49-F238E27FC236}">
                <a16:creationId xmlns:a16="http://schemas.microsoft.com/office/drawing/2014/main" id="{936EF18B-7438-D6FD-BFB8-8EB07ED4072E}"/>
              </a:ext>
            </a:extLst>
          </xdr:cNvPr>
          <xdr:cNvCxnSpPr>
            <a:cxnSpLocks/>
          </xdr:cNvCxnSpPr>
        </xdr:nvCxnSpPr>
        <xdr:spPr>
          <a:xfrm>
            <a:off x="234924" y="4181475"/>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1" name="Schaltfläche &quot;Weiter&quot;" descr="Schaltfläche „Nächster Schritt“ mit Link zum nächsten Blatt">
            <a:hlinkClick xmlns:r="http://schemas.openxmlformats.org/officeDocument/2006/relationships" r:id="rId4" tooltip="Auswählen, um zum nächsten Schritt zu wechseln"/>
            <a:extLst>
              <a:ext uri="{FF2B5EF4-FFF2-40B4-BE49-F238E27FC236}">
                <a16:creationId xmlns:a16="http://schemas.microsoft.com/office/drawing/2014/main" id="{1EA164F8-0FBB-05E7-1240-7E02EB5281ED}"/>
              </a:ext>
            </a:extLst>
          </xdr:cNvPr>
          <xdr:cNvSpPr/>
        </xdr:nvSpPr>
        <xdr:spPr>
          <a:xfrm>
            <a:off x="3971925" y="4442582"/>
            <a:ext cx="1476000" cy="34849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rgbClr val="0B744D"/>
                </a:solidFill>
                <a:latin typeface="Segoe UI" pitchFamily="34" charset="0"/>
                <a:ea typeface="Segoe UI" pitchFamily="34" charset="0"/>
                <a:cs typeface="Segoe UI" pitchFamily="34" charset="0"/>
              </a:rPr>
              <a:t>Nächster Schritt</a:t>
            </a:r>
          </a:p>
        </xdr:txBody>
      </xdr:sp>
      <xdr:sp macro="" textlink="">
        <xdr:nvSpPr>
          <xdr:cNvPr id="12" name="Schritt" descr="Klicken Sie an beliebiger Stelle auf die Daten auf der rechten Seite, und klicken Sie dann auf &quot;Einfügen&quot; &gt; &quot;Empfohlene Diagramme&quot;">
            <a:extLst>
              <a:ext uri="{FF2B5EF4-FFF2-40B4-BE49-F238E27FC236}">
                <a16:creationId xmlns:a16="http://schemas.microsoft.com/office/drawing/2014/main" id="{4358C666-9DDD-36FA-B754-672A0D030400}"/>
              </a:ext>
            </a:extLst>
          </xdr:cNvPr>
          <xdr:cNvSpPr txBox="1"/>
        </xdr:nvSpPr>
        <xdr:spPr>
          <a:xfrm>
            <a:off x="638783" y="1223851"/>
            <a:ext cx="4809516" cy="500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Klicken Sie an beliebiger Stelle auf die Daten auf der rechten Seite, und dann auf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Einfügen</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&gt;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Empfohlene</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Diagramme</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p>
        </xdr:txBody>
      </xdr:sp>
      <xdr:sp macro="" textlink="">
        <xdr:nvSpPr>
          <xdr:cNvPr id="13" name="Ellipse 12" descr="1">
            <a:extLst>
              <a:ext uri="{FF2B5EF4-FFF2-40B4-BE49-F238E27FC236}">
                <a16:creationId xmlns:a16="http://schemas.microsoft.com/office/drawing/2014/main" id="{8AA98A54-3B61-BA27-E0D2-D1A849BC8B60}"/>
              </a:ext>
            </a:extLst>
          </xdr:cNvPr>
          <xdr:cNvSpPr/>
        </xdr:nvSpPr>
        <xdr:spPr>
          <a:xfrm>
            <a:off x="231749" y="1228978"/>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sp macro="" textlink="">
        <xdr:nvSpPr>
          <xdr:cNvPr id="14" name="Schritt" descr="Es werden mehrere Empfehlungen angezeigt. Klicken Sie auf die zweite auf der linken Seite mit der Bezeichnung &quot;Gruppierte Säulen&quot;. Klicken Sie dann auf OK.">
            <a:extLst>
              <a:ext uri="{FF2B5EF4-FFF2-40B4-BE49-F238E27FC236}">
                <a16:creationId xmlns:a16="http://schemas.microsoft.com/office/drawing/2014/main" id="{7BEE65F2-AE5F-E91D-F18C-92D84B17D8DD}"/>
              </a:ext>
            </a:extLst>
          </xdr:cNvPr>
          <xdr:cNvSpPr txBox="1"/>
        </xdr:nvSpPr>
        <xdr:spPr>
          <a:xfrm>
            <a:off x="638782" y="1738402"/>
            <a:ext cx="4809517" cy="49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Es werden mehrere Empfehlungen angezeigt. Klicken Sie auf die zweite auf der linken Seite mit dem Namen Gruppierte Säulen. Klicken Sie dann auf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OK</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p>
        </xdr:txBody>
      </xdr:sp>
      <xdr:sp macro="" textlink="">
        <xdr:nvSpPr>
          <xdr:cNvPr id="15" name="Ellipse 14" descr="2">
            <a:extLst>
              <a:ext uri="{FF2B5EF4-FFF2-40B4-BE49-F238E27FC236}">
                <a16:creationId xmlns:a16="http://schemas.microsoft.com/office/drawing/2014/main" id="{BA099B3B-39BD-AB48-830D-4931569C706F}"/>
              </a:ext>
            </a:extLst>
          </xdr:cNvPr>
          <xdr:cNvSpPr/>
        </xdr:nvSpPr>
        <xdr:spPr>
          <a:xfrm>
            <a:off x="231749" y="1734004"/>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sp macro="" textlink="">
        <xdr:nvSpPr>
          <xdr:cNvPr id="16" name="Schritt" descr="Ein Säulendiagramm mit der Gesamtzahl der Konferenzteilnehmer pro Jahr wird angezeigt. Sie können es beliebig verschieben.">
            <a:extLst>
              <a:ext uri="{FF2B5EF4-FFF2-40B4-BE49-F238E27FC236}">
                <a16:creationId xmlns:a16="http://schemas.microsoft.com/office/drawing/2014/main" id="{DBAE1811-4367-3691-1138-7B9462FD8909}"/>
              </a:ext>
            </a:extLst>
          </xdr:cNvPr>
          <xdr:cNvSpPr txBox="1"/>
        </xdr:nvSpPr>
        <xdr:spPr>
          <a:xfrm>
            <a:off x="638782" y="2235532"/>
            <a:ext cx="4961917" cy="517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Ein Säulendiagramm wird angezeigt, das die Gesamtzahl der Konferenzteilnehmer pro Jahr darstellt. Sie können es nach Belieben verschieben.</a:t>
            </a:r>
          </a:p>
        </xdr:txBody>
      </xdr:sp>
      <xdr:sp macro="" textlink="">
        <xdr:nvSpPr>
          <xdr:cNvPr id="17" name="Ellipse 16" descr="3">
            <a:extLst>
              <a:ext uri="{FF2B5EF4-FFF2-40B4-BE49-F238E27FC236}">
                <a16:creationId xmlns:a16="http://schemas.microsoft.com/office/drawing/2014/main" id="{AC5BC180-A6C5-7444-B987-3616FF307A0E}"/>
              </a:ext>
            </a:extLst>
          </xdr:cNvPr>
          <xdr:cNvSpPr/>
        </xdr:nvSpPr>
        <xdr:spPr>
          <a:xfrm>
            <a:off x="231749" y="2231134"/>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sp macro="" textlink="">
        <xdr:nvSpPr>
          <xdr:cNvPr id="18" name="Schritt" descr="Sie können nun eine Trendlinie hinzufügen. Wählen Sie das Diagramm aus, und die Registerkarte &quot;Diagrammtools&quot; wird oben im Excel-Fenster angezeigt.">
            <a:extLst>
              <a:ext uri="{FF2B5EF4-FFF2-40B4-BE49-F238E27FC236}">
                <a16:creationId xmlns:a16="http://schemas.microsoft.com/office/drawing/2014/main" id="{7E405DAC-FA3E-2FCF-66D5-DADCF648926D}"/>
              </a:ext>
            </a:extLst>
          </xdr:cNvPr>
          <xdr:cNvSpPr txBox="1"/>
        </xdr:nvSpPr>
        <xdr:spPr>
          <a:xfrm>
            <a:off x="638783" y="2712557"/>
            <a:ext cx="4809516" cy="506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Jetzt fügen Sie eine Trendlinie hinzu. Wählen Sie das Diagramm aus, dann wird oben im Excel-Fenster die Registerkarte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Diagrammentwyrf</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angezeigt. </a:t>
            </a:r>
          </a:p>
        </xdr:txBody>
      </xdr:sp>
      <xdr:sp macro="" textlink="">
        <xdr:nvSpPr>
          <xdr:cNvPr id="19" name="Ellipse 18" descr="4">
            <a:extLst>
              <a:ext uri="{FF2B5EF4-FFF2-40B4-BE49-F238E27FC236}">
                <a16:creationId xmlns:a16="http://schemas.microsoft.com/office/drawing/2014/main" id="{654323A1-5AC9-9FCC-7009-F64C15B2D66E}"/>
              </a:ext>
            </a:extLst>
          </xdr:cNvPr>
          <xdr:cNvSpPr/>
        </xdr:nvSpPr>
        <xdr:spPr>
          <a:xfrm>
            <a:off x="231749" y="2727208"/>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4</a:t>
            </a:r>
          </a:p>
        </xdr:txBody>
      </xdr:sp>
      <xdr:sp macro="" textlink="">
        <xdr:nvSpPr>
          <xdr:cNvPr id="20" name="Schritt" descr="Klicken Sie auf der Registerkarte &quot;Diagrammtools&quot; auf &quot;Entwurf&quot;. Klicken Sie dann auf Diagrammelement hinzufügen &gt; Trendlinie &gt; Linear. Jetzt verfügen Sie über eine Trendlinie, die die allgemeine Richtung der im Laufe der Zeit verkauften Einheiten anzeigt.">
            <a:extLst>
              <a:ext uri="{FF2B5EF4-FFF2-40B4-BE49-F238E27FC236}">
                <a16:creationId xmlns:a16="http://schemas.microsoft.com/office/drawing/2014/main" id="{72DC7C56-1A9E-7433-EB5F-9099024DCFAD}"/>
              </a:ext>
            </a:extLst>
          </xdr:cNvPr>
          <xdr:cNvSpPr txBox="1"/>
        </xdr:nvSpPr>
        <xdr:spPr>
          <a:xfrm>
            <a:off x="638783" y="3261136"/>
            <a:ext cx="4809516" cy="88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Klicken Sie auf der Registerkarte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Diagrammentwyrf </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auf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Entwurf</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Klicken Sie dann auf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Diagrammelement hinzufügen</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&gt;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Trendlinie</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&gt;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Linear</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Jetzt haben Sie eine Trendlinie, die die allgemeine Richtung für die im zeitlichen Verlauf verkauften Einheiten anzeigt.</a:t>
            </a:r>
          </a:p>
        </xdr:txBody>
      </xdr:sp>
      <xdr:sp macro="" textlink="">
        <xdr:nvSpPr>
          <xdr:cNvPr id="21" name="Ellipse 20" descr="5">
            <a:extLst>
              <a:ext uri="{FF2B5EF4-FFF2-40B4-BE49-F238E27FC236}">
                <a16:creationId xmlns:a16="http://schemas.microsoft.com/office/drawing/2014/main" id="{71500A2E-88FB-5898-844F-E74C15149C54}"/>
              </a:ext>
            </a:extLst>
          </xdr:cNvPr>
          <xdr:cNvSpPr/>
        </xdr:nvSpPr>
        <xdr:spPr>
          <a:xfrm>
            <a:off x="231749" y="3275788"/>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5</a:t>
            </a:r>
          </a:p>
        </xdr:txBody>
      </xdr:sp>
    </xdr:grpSp>
    <xdr:clientData/>
  </xdr:twoCellAnchor>
  <xdr:twoCellAnchor editAs="oneCell">
    <xdr:from>
      <xdr:col>0</xdr:col>
      <xdr:colOff>390525</xdr:colOff>
      <xdr:row>27</xdr:row>
      <xdr:rowOff>0</xdr:rowOff>
    </xdr:from>
    <xdr:to>
      <xdr:col>1</xdr:col>
      <xdr:colOff>5238750</xdr:colOff>
      <xdr:row>49</xdr:row>
      <xdr:rowOff>104775</xdr:rowOff>
    </xdr:to>
    <xdr:grpSp>
      <xdr:nvGrpSpPr>
        <xdr:cNvPr id="22" name="Horizontale und vertikale Achsen" descr="Horizontal and vertical axes&#10;In school you might have learned that there is an x-axis and a y-axis. Excel has these two axes as well, but it calls them something different.&#10;&#10;In Excel this is what they are called:&#10;• The x-axis along the bottom is called the horizontal axis. &#10;• The y-axis that runs up and down is called the vertical axis. &#10;&#10;Each axis can either be a value axis or a category axis.&#10;• A value axis represents numerical values. For example, a value axis can represent dollars, hours, duration, temperature, and so on.  The vertical axis on the right is a value axis. &#10;• A category axis represents things like dates, people names, product names. The horizontal axis on the right has years so this is a category axis">
          <a:extLst>
            <a:ext uri="{FF2B5EF4-FFF2-40B4-BE49-F238E27FC236}">
              <a16:creationId xmlns:a16="http://schemas.microsoft.com/office/drawing/2014/main" id="{A5665664-F8FA-4738-9584-2DD1262473E9}"/>
            </a:ext>
          </a:extLst>
        </xdr:cNvPr>
        <xdr:cNvGrpSpPr/>
      </xdr:nvGrpSpPr>
      <xdr:grpSpPr>
        <a:xfrm>
          <a:off x="390525" y="5715000"/>
          <a:ext cx="5737225" cy="4295775"/>
          <a:chOff x="390525" y="5943600"/>
          <a:chExt cx="5695950" cy="4295775"/>
        </a:xfrm>
      </xdr:grpSpPr>
      <xdr:sp macro="" textlink="">
        <xdr:nvSpPr>
          <xdr:cNvPr id="23" name="Rechteck 22" descr="Hintergrund">
            <a:extLst>
              <a:ext uri="{FF2B5EF4-FFF2-40B4-BE49-F238E27FC236}">
                <a16:creationId xmlns:a16="http://schemas.microsoft.com/office/drawing/2014/main" id="{7FD6BB95-8BBF-38BD-4322-3F98C3E62BBA}"/>
              </a:ext>
            </a:extLst>
          </xdr:cNvPr>
          <xdr:cNvSpPr/>
        </xdr:nvSpPr>
        <xdr:spPr>
          <a:xfrm>
            <a:off x="390525" y="5943600"/>
            <a:ext cx="5695950" cy="4295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24" name="Gerader Verbinder 23" descr="Dekorative Linie">
            <a:extLst>
              <a:ext uri="{FF2B5EF4-FFF2-40B4-BE49-F238E27FC236}">
                <a16:creationId xmlns:a16="http://schemas.microsoft.com/office/drawing/2014/main" id="{868D3566-DA9A-60CD-DAF4-977B5962DB65}"/>
              </a:ext>
            </a:extLst>
          </xdr:cNvPr>
          <xdr:cNvCxnSpPr>
            <a:cxnSpLocks/>
          </xdr:cNvCxnSpPr>
        </xdr:nvCxnSpPr>
        <xdr:spPr>
          <a:xfrm>
            <a:off x="625449" y="656971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5" name="Gerader Verbinder 24" descr="Dekorative Linie">
            <a:extLst>
              <a:ext uri="{FF2B5EF4-FFF2-40B4-BE49-F238E27FC236}">
                <a16:creationId xmlns:a16="http://schemas.microsoft.com/office/drawing/2014/main" id="{4801AAFA-5AAA-8B58-DE81-EDE75CABB7FD}"/>
              </a:ext>
            </a:extLst>
          </xdr:cNvPr>
          <xdr:cNvCxnSpPr>
            <a:cxnSpLocks/>
          </xdr:cNvCxnSpPr>
        </xdr:nvCxnSpPr>
        <xdr:spPr>
          <a:xfrm>
            <a:off x="625449" y="9912986"/>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Schritt" descr="Horizontale und vertikale Achsen">
            <a:extLst>
              <a:ext uri="{FF2B5EF4-FFF2-40B4-BE49-F238E27FC236}">
                <a16:creationId xmlns:a16="http://schemas.microsoft.com/office/drawing/2014/main" id="{B55B727C-6036-37BD-A4A6-619BE07F81E7}"/>
              </a:ext>
            </a:extLst>
          </xdr:cNvPr>
          <xdr:cNvSpPr txBox="1"/>
        </xdr:nvSpPr>
        <xdr:spPr>
          <a:xfrm>
            <a:off x="622273" y="6062298"/>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Horizontale und vertikale Achsen</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27" name="Schritt" descr="In school you might have learned that there is an x-axis and a y-axis. Excel has these two axes as well, but it calls them something different. &#10;&#10;In Excel this is what they are called:&#10;&#10;• The x-axis along the bottom is called the horizontal axis. &#10;• The y-axis that runs up and down is called the vertical axis. &#10;&#10;Each axis can either be a value axis or a category axis. &#10;• A value axis represents numerical values. For example, a value axis can represent dollars, hours, duration, temperature, and so on.  The vertical axis on the right is a value axis. &#10;• A category axis represents things like dates, people names, product names. The horizontal axis on the right has years so this is a category axis">
            <a:extLst>
              <a:ext uri="{FF2B5EF4-FFF2-40B4-BE49-F238E27FC236}">
                <a16:creationId xmlns:a16="http://schemas.microsoft.com/office/drawing/2014/main" id="{DF46B31F-DE13-EBC7-CCE9-D1388C260580}"/>
              </a:ext>
            </a:extLst>
          </xdr:cNvPr>
          <xdr:cNvSpPr txBox="1"/>
        </xdr:nvSpPr>
        <xdr:spPr>
          <a:xfrm>
            <a:off x="619125" y="6643320"/>
            <a:ext cx="5300938" cy="3438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 der Schule haben Sie vermutlich gelernt, dass es eine X-Achse und eine Y-Achse gibt. Excel verfügt ebenfalls über diese beiden Achsen, bezeichnet sie aber etwas anders. </a:t>
            </a:r>
          </a:p>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 Excel heißen sie folgendermaßen:</a:t>
            </a:r>
          </a:p>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Die X-Achse entlang der Unterkante wird als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Horizontale Achse</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bezeichnet. </a:t>
            </a:r>
          </a:p>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Die Y-Achse, die von oben nach unten verläuft, wird als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Vertikale Achse</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bezeichnet. </a:t>
            </a:r>
          </a:p>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Jede Achse kann entweder eine Größenachse oder eine Rubrikenachse sein. </a:t>
            </a:r>
          </a:p>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Eine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Größenachse </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stellt Zahlenwerte dar. Beispielsweise kann eine Größenachse Euros, Stunden, die Dauer, die Temperatur usw. darstellen. Die vertikale Achse auf der rechten Seite ist eine Größenachse. </a:t>
            </a:r>
          </a:p>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Eine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Rubrikenachse </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stellt Dinge wie Datumswerte, die Namen von Personen oder Produktnamen dar. Die horizontale Achse auf der rechten Achse stellt Jahre</a:t>
            </a:r>
            <a:r>
              <a:rPr lang="de"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dar, also handelt es sich um eine Rubrikenachse. </a:t>
            </a:r>
          </a:p>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clientData/>
  </xdr:twoCellAnchor>
  <xdr:twoCellAnchor editAs="oneCell">
    <xdr:from>
      <xdr:col>3</xdr:col>
      <xdr:colOff>19050</xdr:colOff>
      <xdr:row>51</xdr:row>
      <xdr:rowOff>133350</xdr:rowOff>
    </xdr:from>
    <xdr:to>
      <xdr:col>8</xdr:col>
      <xdr:colOff>23861</xdr:colOff>
      <xdr:row>64</xdr:row>
      <xdr:rowOff>171450</xdr:rowOff>
    </xdr:to>
    <xdr:grpSp>
      <xdr:nvGrpSpPr>
        <xdr:cNvPr id="28" name="Diagramm mit Sekundärachse" descr="Verbunddiagramm">
          <a:extLst>
            <a:ext uri="{FF2B5EF4-FFF2-40B4-BE49-F238E27FC236}">
              <a16:creationId xmlns:a16="http://schemas.microsoft.com/office/drawing/2014/main" id="{8AE43284-B490-40DD-B222-C57B3801B0AF}"/>
            </a:ext>
          </a:extLst>
        </xdr:cNvPr>
        <xdr:cNvGrpSpPr/>
      </xdr:nvGrpSpPr>
      <xdr:grpSpPr>
        <a:xfrm>
          <a:off x="7658100" y="10420350"/>
          <a:ext cx="5694411" cy="2514600"/>
          <a:chOff x="7315200" y="10839450"/>
          <a:chExt cx="5443586" cy="2514600"/>
        </a:xfrm>
      </xdr:grpSpPr>
      <xdr:sp macro="" textlink="">
        <xdr:nvSpPr>
          <xdr:cNvPr id="29" name="Freihandform: Form 28" descr="Klammerlinie">
            <a:extLst>
              <a:ext uri="{FF2B5EF4-FFF2-40B4-BE49-F238E27FC236}">
                <a16:creationId xmlns:a16="http://schemas.microsoft.com/office/drawing/2014/main" id="{7AE1FA5D-5928-F6EF-774F-8ECE2D60B678}"/>
              </a:ext>
            </a:extLst>
          </xdr:cNvPr>
          <xdr:cNvSpPr/>
        </xdr:nvSpPr>
        <xdr:spPr>
          <a:xfrm>
            <a:off x="11638121" y="10985227"/>
            <a:ext cx="181608" cy="794460"/>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Lst>
            <a:ahLst/>
            <a:cxnLst>
              <a:cxn ang="0">
                <a:pos x="connsiteX0" y="connsiteY0"/>
              </a:cxn>
              <a:cxn ang="0">
                <a:pos x="connsiteX1" y="connsiteY1"/>
              </a:cxn>
              <a:cxn ang="0">
                <a:pos x="connsiteX2" y="connsiteY2"/>
              </a:cxn>
            </a:cxnLst>
            <a:rect l="l" t="t" r="r" b="b"/>
            <a:pathLst>
              <a:path w="167704" h="207258">
                <a:moveTo>
                  <a:pt x="0" y="193"/>
                </a:moveTo>
                <a:cubicBezTo>
                  <a:pt x="64880" y="-498"/>
                  <a:pt x="129760" y="-1188"/>
                  <a:pt x="157369" y="33323"/>
                </a:cubicBezTo>
                <a:cubicBezTo>
                  <a:pt x="184978" y="67834"/>
                  <a:pt x="146326" y="179649"/>
                  <a:pt x="165652" y="207258"/>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30" name="Freihandform: Form 29" descr="Klammerlinie">
            <a:extLst>
              <a:ext uri="{FF2B5EF4-FFF2-40B4-BE49-F238E27FC236}">
                <a16:creationId xmlns:a16="http://schemas.microsoft.com/office/drawing/2014/main" id="{3856117A-FA78-2CD3-AEE2-25568EFD9C53}"/>
              </a:ext>
            </a:extLst>
          </xdr:cNvPr>
          <xdr:cNvSpPr/>
        </xdr:nvSpPr>
        <xdr:spPr>
          <a:xfrm rot="10800000" flipH="1">
            <a:off x="11627123" y="12006584"/>
            <a:ext cx="183793" cy="795015"/>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 name="connsiteX0" fmla="*/ 0 w 169722"/>
              <a:gd name="connsiteY0" fmla="*/ 334 h 219894"/>
              <a:gd name="connsiteX1" fmla="*/ 157369 w 169722"/>
              <a:gd name="connsiteY1" fmla="*/ 33464 h 219894"/>
              <a:gd name="connsiteX2" fmla="*/ 169722 w 169722"/>
              <a:gd name="connsiteY2" fmla="*/ 219894 h 219894"/>
            </a:gdLst>
            <a:ahLst/>
            <a:cxnLst>
              <a:cxn ang="0">
                <a:pos x="connsiteX0" y="connsiteY0"/>
              </a:cxn>
              <a:cxn ang="0">
                <a:pos x="connsiteX1" y="connsiteY1"/>
              </a:cxn>
              <a:cxn ang="0">
                <a:pos x="connsiteX2" y="connsiteY2"/>
              </a:cxn>
            </a:cxnLst>
            <a:rect l="l" t="t" r="r" b="b"/>
            <a:pathLst>
              <a:path w="169722" h="219894">
                <a:moveTo>
                  <a:pt x="0" y="334"/>
                </a:moveTo>
                <a:cubicBezTo>
                  <a:pt x="64880" y="-357"/>
                  <a:pt x="129082" y="-3129"/>
                  <a:pt x="157369" y="33464"/>
                </a:cubicBezTo>
                <a:cubicBezTo>
                  <a:pt x="185656" y="70057"/>
                  <a:pt x="150396" y="192285"/>
                  <a:pt x="169722" y="219894"/>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31" name="Bogen 30" descr="Klammerlinie">
            <a:extLst>
              <a:ext uri="{FF2B5EF4-FFF2-40B4-BE49-F238E27FC236}">
                <a16:creationId xmlns:a16="http://schemas.microsoft.com/office/drawing/2014/main" id="{605281ED-EA31-4FD6-B603-67957F992AD6}"/>
              </a:ext>
            </a:extLst>
          </xdr:cNvPr>
          <xdr:cNvSpPr/>
        </xdr:nvSpPr>
        <xdr:spPr>
          <a:xfrm rot="16200000">
            <a:off x="11788745" y="11908378"/>
            <a:ext cx="260289" cy="207177"/>
          </a:xfrm>
          <a:prstGeom prst="arc">
            <a:avLst>
              <a:gd name="adj1" fmla="val 15985420"/>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32" name="Bogen 31" descr="Klammerlinie">
            <a:extLst>
              <a:ext uri="{FF2B5EF4-FFF2-40B4-BE49-F238E27FC236}">
                <a16:creationId xmlns:a16="http://schemas.microsoft.com/office/drawing/2014/main" id="{7F3F69A8-B829-E198-5ADD-77F5878ABA0F}"/>
              </a:ext>
            </a:extLst>
          </xdr:cNvPr>
          <xdr:cNvSpPr/>
        </xdr:nvSpPr>
        <xdr:spPr>
          <a:xfrm rot="16200000" flipH="1">
            <a:off x="11786541" y="11641477"/>
            <a:ext cx="260289" cy="220401"/>
          </a:xfrm>
          <a:prstGeom prst="arc">
            <a:avLst>
              <a:gd name="adj1" fmla="val 17341536"/>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33" name="Schritt" descr="Sekundärachse">
            <a:extLst>
              <a:ext uri="{FF2B5EF4-FFF2-40B4-BE49-F238E27FC236}">
                <a16:creationId xmlns:a16="http://schemas.microsoft.com/office/drawing/2014/main" id="{D9F4382C-2045-965C-B783-2B0EF5D39445}"/>
              </a:ext>
            </a:extLst>
          </xdr:cNvPr>
          <xdr:cNvSpPr txBox="1"/>
        </xdr:nvSpPr>
        <xdr:spPr>
          <a:xfrm>
            <a:off x="11734799" y="11699707"/>
            <a:ext cx="1023987" cy="46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noProof="0">
                <a:ln>
                  <a:noFill/>
                </a:ln>
                <a:solidFill>
                  <a:schemeClr val="bg2">
                    <a:lumMod val="25000"/>
                  </a:schemeClr>
                </a:solidFill>
                <a:effectLst/>
                <a:uLnTx/>
                <a:uFillTx/>
                <a:latin typeface="Calibri" panose="020F0502020204030204" pitchFamily="34" charset="0"/>
                <a:ea typeface="Segoe UI" pitchFamily="34" charset="0"/>
                <a:cs typeface="Segoe UI Light" panose="020B0502040204020203" pitchFamily="34" charset="0"/>
              </a:rPr>
              <a:t>Sekundär-</a:t>
            </a:r>
          </a:p>
          <a:p>
            <a:pPr marL="0" marR="0" lvl="0" indent="0" algn="ctr"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noProof="0">
                <a:ln>
                  <a:noFill/>
                </a:ln>
                <a:solidFill>
                  <a:schemeClr val="bg2">
                    <a:lumMod val="25000"/>
                  </a:schemeClr>
                </a:solidFill>
                <a:effectLst/>
                <a:uLnTx/>
                <a:uFillTx/>
                <a:latin typeface="Calibri" panose="020F0502020204030204" pitchFamily="34" charset="0"/>
                <a:ea typeface="Segoe UI" pitchFamily="34" charset="0"/>
                <a:cs typeface="Segoe UI Light" panose="020B0502040204020203" pitchFamily="34" charset="0"/>
              </a:rPr>
              <a:t>achse</a:t>
            </a:r>
            <a:endParaRPr lang="en-US" sz="1100" b="0" i="0">
              <a:solidFill>
                <a:schemeClr val="bg2">
                  <a:lumMod val="25000"/>
                </a:schemeClr>
              </a:solidFill>
              <a:effectLst/>
              <a:latin typeface="Calibri" panose="020F0502020204030204" pitchFamily="34" charset="0"/>
              <a:ea typeface="Segoe UI" pitchFamily="34" charset="0"/>
              <a:cs typeface="Segoe UI Light" panose="020B0502040204020203" pitchFamily="34" charset="0"/>
            </a:endParaRPr>
          </a:p>
        </xdr:txBody>
      </xdr:sp>
      <xdr:graphicFrame macro="">
        <xdr:nvGraphicFramePr>
          <xdr:cNvPr id="34" name="Diagramm 33" descr="Verbunddiagramm">
            <a:extLst>
              <a:ext uri="{FF2B5EF4-FFF2-40B4-BE49-F238E27FC236}">
                <a16:creationId xmlns:a16="http://schemas.microsoft.com/office/drawing/2014/main" id="{4CB5BDDD-ACDF-9827-11C1-E371378D14FF}"/>
              </a:ext>
            </a:extLst>
          </xdr:cNvPr>
          <xdr:cNvGraphicFramePr/>
        </xdr:nvGraphicFramePr>
        <xdr:xfrm>
          <a:off x="7315200" y="10839450"/>
          <a:ext cx="4257675" cy="251460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editAs="oneCell">
    <xdr:from>
      <xdr:col>0</xdr:col>
      <xdr:colOff>390525</xdr:colOff>
      <xdr:row>50</xdr:row>
      <xdr:rowOff>180962</xdr:rowOff>
    </xdr:from>
    <xdr:to>
      <xdr:col>1</xdr:col>
      <xdr:colOff>5238750</xdr:colOff>
      <xdr:row>67</xdr:row>
      <xdr:rowOff>95250</xdr:rowOff>
    </xdr:to>
    <xdr:grpSp>
      <xdr:nvGrpSpPr>
        <xdr:cNvPr id="35" name="Sekundärachse" descr="Secondary axis&#10;You can also use a secondary axis in a chart. A secondary axis is an additional value axis that can show different values than the other value axis. &#10;A popular example is on the right. It's the same as the chart above, but it has an additional secondary vertical axis that represents the sales amounts for each month. Some would say that by having a secondary axis, you almost have “two charts in one.” That’s true. This chart is both a column chart and a line chart. These kind of charts are called Combo charts in Excel. If you’re interested in this kind of chart, click the link at the bottom of this sheet">
          <a:extLst>
            <a:ext uri="{FF2B5EF4-FFF2-40B4-BE49-F238E27FC236}">
              <a16:creationId xmlns:a16="http://schemas.microsoft.com/office/drawing/2014/main" id="{CEE6652A-0B9F-4BC2-819C-3B3AA48ED263}"/>
            </a:ext>
          </a:extLst>
        </xdr:cNvPr>
        <xdr:cNvGrpSpPr/>
      </xdr:nvGrpSpPr>
      <xdr:grpSpPr>
        <a:xfrm>
          <a:off x="390525" y="10277462"/>
          <a:ext cx="5737225" cy="3152788"/>
          <a:chOff x="390525" y="10810875"/>
          <a:chExt cx="5695950" cy="3034022"/>
        </a:xfrm>
      </xdr:grpSpPr>
      <xdr:sp macro="" textlink="">
        <xdr:nvSpPr>
          <xdr:cNvPr id="36" name="Rechteck 35" descr="Hintergrund">
            <a:extLst>
              <a:ext uri="{FF2B5EF4-FFF2-40B4-BE49-F238E27FC236}">
                <a16:creationId xmlns:a16="http://schemas.microsoft.com/office/drawing/2014/main" id="{063B34B3-886F-B74A-FC10-1D834C44D7EF}"/>
              </a:ext>
            </a:extLst>
          </xdr:cNvPr>
          <xdr:cNvSpPr/>
        </xdr:nvSpPr>
        <xdr:spPr>
          <a:xfrm>
            <a:off x="390525" y="10810875"/>
            <a:ext cx="5695950" cy="3034022"/>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37" name="Gerader Verbinder 36" descr="Dekorative Linie">
            <a:extLst>
              <a:ext uri="{FF2B5EF4-FFF2-40B4-BE49-F238E27FC236}">
                <a16:creationId xmlns:a16="http://schemas.microsoft.com/office/drawing/2014/main" id="{338CF6F1-14E3-BE0B-B6C6-5FF1E0B5AE93}"/>
              </a:ext>
            </a:extLst>
          </xdr:cNvPr>
          <xdr:cNvCxnSpPr>
            <a:cxnSpLocks/>
          </xdr:cNvCxnSpPr>
        </xdr:nvCxnSpPr>
        <xdr:spPr>
          <a:xfrm>
            <a:off x="625449" y="11436986"/>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8" name="Gerader Verbinder 37" descr="Dekorative Linie">
            <a:extLst>
              <a:ext uri="{FF2B5EF4-FFF2-40B4-BE49-F238E27FC236}">
                <a16:creationId xmlns:a16="http://schemas.microsoft.com/office/drawing/2014/main" id="{6227A438-51DF-4C13-5372-F10F404A378F}"/>
              </a:ext>
            </a:extLst>
          </xdr:cNvPr>
          <xdr:cNvCxnSpPr>
            <a:cxnSpLocks/>
          </xdr:cNvCxnSpPr>
        </xdr:nvCxnSpPr>
        <xdr:spPr>
          <a:xfrm>
            <a:off x="625449" y="13570094"/>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Schritt" descr="Sekundärachse">
            <a:extLst>
              <a:ext uri="{FF2B5EF4-FFF2-40B4-BE49-F238E27FC236}">
                <a16:creationId xmlns:a16="http://schemas.microsoft.com/office/drawing/2014/main" id="{F1B6B3D9-44E7-2B66-CDD9-7D28FEF03B30}"/>
              </a:ext>
            </a:extLst>
          </xdr:cNvPr>
          <xdr:cNvSpPr txBox="1"/>
        </xdr:nvSpPr>
        <xdr:spPr>
          <a:xfrm>
            <a:off x="622273" y="10929573"/>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Sekundärachse</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40" name="Schritt" descr="You can also use a secondary axis in a chart. A secondary axis is an additional value axis that can show different values than the other value axis. &#10;&#10;A popular example is on the right. It's the same as the chart above, but it has an additional secondary vertical axis that represents the sales amounts for each month. Some would say that by having a secondary axis, you almost have “two charts in one.” That’s true. This chart is both a column chart and a line chart. These kind of charts are called Combo charts in Excel. If you’re interested in this kind of chart, click the link at the bottom of this sheet">
            <a:extLst>
              <a:ext uri="{FF2B5EF4-FFF2-40B4-BE49-F238E27FC236}">
                <a16:creationId xmlns:a16="http://schemas.microsoft.com/office/drawing/2014/main" id="{81310FD2-EE4C-9529-C44C-EC8F9F0BF85E}"/>
              </a:ext>
            </a:extLst>
          </xdr:cNvPr>
          <xdr:cNvSpPr txBox="1"/>
        </xdr:nvSpPr>
        <xdr:spPr>
          <a:xfrm>
            <a:off x="619125" y="11456765"/>
            <a:ext cx="5300938" cy="1993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Sie können in einem Diagramm auch eine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Sekundärachse</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verwenden. Eine Sekundärachse ist eine zusätzliche Größenachse, die andere Werte als die andere Größenachse zeigen kann. </a:t>
            </a:r>
          </a:p>
          <a:p>
            <a:pPr lvl="0" rtl="0">
              <a:defRPr/>
            </a:pPr>
            <a:endParaRPr lang="en-US"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Rechts finden Sie ein beliebtes Beispiel. Es handelt sich um das gleiche Diagramm wie oben, jedoch mit einer zusätzlichen Sekundärachse, die die Umsatzbeträge für die einzelnen Monate darstellt. Man könnte es auch so ausdrücken, dass Sie durch die Verwendung einer Sekundärachse fast "zwei Diagramme in einem" erhalten.” Das stimmt. Dieses Diagramm ist zugleich ein Säulendiagramm und ein Liniendiagramm. Diese Art von Diagrammen wird in Excel als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Verbunddiagramm</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bezeichnet. Wenn Sie sich für diese Art von Diagramm interessieren, klicken Sie auf den Link unten auf diesem Blatt.</a:t>
            </a:r>
          </a:p>
          <a:p>
            <a:pPr lvl="0" rtl="0">
              <a:defRPr/>
            </a:pPr>
            <a:endParaRPr lang="en-US"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05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clientData/>
  </xdr:twoCellAnchor>
  <xdr:twoCellAnchor editAs="oneCell">
    <xdr:from>
      <xdr:col>2</xdr:col>
      <xdr:colOff>38100</xdr:colOff>
      <xdr:row>29</xdr:row>
      <xdr:rowOff>85725</xdr:rowOff>
    </xdr:from>
    <xdr:to>
      <xdr:col>6</xdr:col>
      <xdr:colOff>466725</xdr:colOff>
      <xdr:row>46</xdr:row>
      <xdr:rowOff>61120</xdr:rowOff>
    </xdr:to>
    <xdr:grpSp>
      <xdr:nvGrpSpPr>
        <xdr:cNvPr id="41" name="Diagramm mit horizontalen und vertikalen Achsen" descr="Diagramm, das über eine vertikale und eine horizontale Achse verfügt">
          <a:extLst>
            <a:ext uri="{FF2B5EF4-FFF2-40B4-BE49-F238E27FC236}">
              <a16:creationId xmlns:a16="http://schemas.microsoft.com/office/drawing/2014/main" id="{A8458CBA-083B-4138-A661-097069C5D5F6}"/>
            </a:ext>
          </a:extLst>
        </xdr:cNvPr>
        <xdr:cNvGrpSpPr/>
      </xdr:nvGrpSpPr>
      <xdr:grpSpPr>
        <a:xfrm>
          <a:off x="6711950" y="6181725"/>
          <a:ext cx="5851525" cy="3213895"/>
          <a:chOff x="5857875" y="6600825"/>
          <a:chExt cx="5610225" cy="3213895"/>
        </a:xfrm>
      </xdr:grpSpPr>
      <xdr:sp macro="" textlink="">
        <xdr:nvSpPr>
          <xdr:cNvPr id="42" name="Schritt" descr="Rubrikenachse">
            <a:extLst>
              <a:ext uri="{FF2B5EF4-FFF2-40B4-BE49-F238E27FC236}">
                <a16:creationId xmlns:a16="http://schemas.microsoft.com/office/drawing/2014/main" id="{969904EF-B652-EEBF-3B8A-CB36467B2BD1}"/>
              </a:ext>
            </a:extLst>
          </xdr:cNvPr>
          <xdr:cNvSpPr txBox="1"/>
        </xdr:nvSpPr>
        <xdr:spPr>
          <a:xfrm>
            <a:off x="8010525" y="9480382"/>
            <a:ext cx="3090912" cy="334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noProof="0">
                <a:ln>
                  <a:noFill/>
                </a:ln>
                <a:solidFill>
                  <a:schemeClr val="bg2">
                    <a:lumMod val="25000"/>
                  </a:schemeClr>
                </a:solidFill>
                <a:effectLst/>
                <a:uLnTx/>
                <a:uFillTx/>
                <a:latin typeface="Calibri" panose="020F0502020204030204" pitchFamily="34" charset="0"/>
                <a:ea typeface="Segoe UI" pitchFamily="34" charset="0"/>
                <a:cs typeface="Segoe UI Light" panose="020B0502040204020203" pitchFamily="34" charset="0"/>
              </a:rPr>
              <a:t>(Rubrikenachse)</a:t>
            </a:r>
            <a:endParaRPr lang="en-US" sz="1100" b="0" i="0">
              <a:solidFill>
                <a:schemeClr val="bg2">
                  <a:lumMod val="25000"/>
                </a:schemeClr>
              </a:solidFill>
              <a:effectLst/>
              <a:latin typeface="Calibri" panose="020F0502020204030204" pitchFamily="34" charset="0"/>
              <a:ea typeface="Segoe UI" pitchFamily="34" charset="0"/>
              <a:cs typeface="Segoe UI Light" panose="020B0502040204020203" pitchFamily="34" charset="0"/>
            </a:endParaRPr>
          </a:p>
        </xdr:txBody>
      </xdr:sp>
      <xdr:graphicFrame macro="">
        <xdr:nvGraphicFramePr>
          <xdr:cNvPr id="43" name="Diagramm 42" descr="Diagramm">
            <a:extLst>
              <a:ext uri="{FF2B5EF4-FFF2-40B4-BE49-F238E27FC236}">
                <a16:creationId xmlns:a16="http://schemas.microsoft.com/office/drawing/2014/main" id="{7EF12907-BC48-4839-6EBF-2605159B5826}"/>
              </a:ext>
            </a:extLst>
          </xdr:cNvPr>
          <xdr:cNvGraphicFramePr/>
        </xdr:nvGraphicFramePr>
        <xdr:xfrm>
          <a:off x="7339012" y="6600825"/>
          <a:ext cx="4129088" cy="2438400"/>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44" name="Freihandform: Form 43" descr="Klammerlinie">
            <a:extLst>
              <a:ext uri="{FF2B5EF4-FFF2-40B4-BE49-F238E27FC236}">
                <a16:creationId xmlns:a16="http://schemas.microsoft.com/office/drawing/2014/main" id="{7C456514-EA03-5299-F247-CBADF2C53E40}"/>
              </a:ext>
            </a:extLst>
          </xdr:cNvPr>
          <xdr:cNvSpPr/>
        </xdr:nvSpPr>
        <xdr:spPr>
          <a:xfrm rot="5400000">
            <a:off x="10405107" y="8322832"/>
            <a:ext cx="181608" cy="1639578"/>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Lst>
            <a:ahLst/>
            <a:cxnLst>
              <a:cxn ang="0">
                <a:pos x="connsiteX0" y="connsiteY0"/>
              </a:cxn>
              <a:cxn ang="0">
                <a:pos x="connsiteX1" y="connsiteY1"/>
              </a:cxn>
              <a:cxn ang="0">
                <a:pos x="connsiteX2" y="connsiteY2"/>
              </a:cxn>
            </a:cxnLst>
            <a:rect l="l" t="t" r="r" b="b"/>
            <a:pathLst>
              <a:path w="167704" h="207258">
                <a:moveTo>
                  <a:pt x="0" y="193"/>
                </a:moveTo>
                <a:cubicBezTo>
                  <a:pt x="64880" y="-498"/>
                  <a:pt x="129760" y="-1188"/>
                  <a:pt x="157369" y="33323"/>
                </a:cubicBezTo>
                <a:cubicBezTo>
                  <a:pt x="184978" y="67834"/>
                  <a:pt x="146326" y="179649"/>
                  <a:pt x="165652" y="207258"/>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5" name="Freihandform: Form 44" descr="Klammerlinie">
            <a:extLst>
              <a:ext uri="{FF2B5EF4-FFF2-40B4-BE49-F238E27FC236}">
                <a16:creationId xmlns:a16="http://schemas.microsoft.com/office/drawing/2014/main" id="{129F8652-4C1D-4E9D-4A98-0C132510F4BA}"/>
              </a:ext>
            </a:extLst>
          </xdr:cNvPr>
          <xdr:cNvSpPr/>
        </xdr:nvSpPr>
        <xdr:spPr>
          <a:xfrm rot="16200000" flipH="1">
            <a:off x="8413546" y="8321878"/>
            <a:ext cx="183793" cy="1640724"/>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 name="connsiteX0" fmla="*/ 0 w 169722"/>
              <a:gd name="connsiteY0" fmla="*/ 334 h 219894"/>
              <a:gd name="connsiteX1" fmla="*/ 157369 w 169722"/>
              <a:gd name="connsiteY1" fmla="*/ 33464 h 219894"/>
              <a:gd name="connsiteX2" fmla="*/ 169722 w 169722"/>
              <a:gd name="connsiteY2" fmla="*/ 219894 h 219894"/>
            </a:gdLst>
            <a:ahLst/>
            <a:cxnLst>
              <a:cxn ang="0">
                <a:pos x="connsiteX0" y="connsiteY0"/>
              </a:cxn>
              <a:cxn ang="0">
                <a:pos x="connsiteX1" y="connsiteY1"/>
              </a:cxn>
              <a:cxn ang="0">
                <a:pos x="connsiteX2" y="connsiteY2"/>
              </a:cxn>
            </a:cxnLst>
            <a:rect l="l" t="t" r="r" b="b"/>
            <a:pathLst>
              <a:path w="169722" h="219894">
                <a:moveTo>
                  <a:pt x="0" y="334"/>
                </a:moveTo>
                <a:cubicBezTo>
                  <a:pt x="64880" y="-357"/>
                  <a:pt x="129082" y="-3129"/>
                  <a:pt x="157369" y="33464"/>
                </a:cubicBezTo>
                <a:cubicBezTo>
                  <a:pt x="185656" y="70057"/>
                  <a:pt x="150396" y="192285"/>
                  <a:pt x="169722" y="219894"/>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6" name="Bogen 45" descr="Klammerlinie">
            <a:extLst>
              <a:ext uri="{FF2B5EF4-FFF2-40B4-BE49-F238E27FC236}">
                <a16:creationId xmlns:a16="http://schemas.microsoft.com/office/drawing/2014/main" id="{1D75BB29-FB4A-EF62-03F3-7356B5257084}"/>
              </a:ext>
            </a:extLst>
          </xdr:cNvPr>
          <xdr:cNvSpPr/>
        </xdr:nvSpPr>
        <xdr:spPr>
          <a:xfrm>
            <a:off x="8987136" y="9228997"/>
            <a:ext cx="537176" cy="207177"/>
          </a:xfrm>
          <a:prstGeom prst="arc">
            <a:avLst>
              <a:gd name="adj1" fmla="val 15985420"/>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7" name="Bogen 46" descr="Klammerlinie">
            <a:extLst>
              <a:ext uri="{FF2B5EF4-FFF2-40B4-BE49-F238E27FC236}">
                <a16:creationId xmlns:a16="http://schemas.microsoft.com/office/drawing/2014/main" id="{F802E46A-485E-A55E-4E6C-040B5007721E}"/>
              </a:ext>
            </a:extLst>
          </xdr:cNvPr>
          <xdr:cNvSpPr/>
        </xdr:nvSpPr>
        <xdr:spPr>
          <a:xfrm flipH="1">
            <a:off x="9524312" y="9220181"/>
            <a:ext cx="537176" cy="220401"/>
          </a:xfrm>
          <a:prstGeom prst="arc">
            <a:avLst>
              <a:gd name="adj1" fmla="val 17341536"/>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8" name="Schritt" descr="Horizontale Achse">
            <a:extLst>
              <a:ext uri="{FF2B5EF4-FFF2-40B4-BE49-F238E27FC236}">
                <a16:creationId xmlns:a16="http://schemas.microsoft.com/office/drawing/2014/main" id="{F05F6466-F974-9D3E-734C-A5798602C485}"/>
              </a:ext>
            </a:extLst>
          </xdr:cNvPr>
          <xdr:cNvSpPr txBox="1"/>
        </xdr:nvSpPr>
        <xdr:spPr>
          <a:xfrm>
            <a:off x="8010525" y="9337507"/>
            <a:ext cx="3090912" cy="334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noProof="0">
                <a:ln>
                  <a:noFill/>
                </a:ln>
                <a:solidFill>
                  <a:schemeClr val="bg2">
                    <a:lumMod val="25000"/>
                  </a:schemeClr>
                </a:solidFill>
                <a:effectLst/>
                <a:uLnTx/>
                <a:uFillTx/>
                <a:latin typeface="Calibri" panose="020F0502020204030204" pitchFamily="34" charset="0"/>
                <a:ea typeface="Segoe UI" pitchFamily="34" charset="0"/>
                <a:cs typeface="Segoe UI Light" panose="020B0502040204020203" pitchFamily="34" charset="0"/>
              </a:rPr>
              <a:t>Horizontale Achse</a:t>
            </a:r>
            <a:endParaRPr lang="en-US" sz="1100" b="0" i="0">
              <a:solidFill>
                <a:schemeClr val="bg2">
                  <a:lumMod val="25000"/>
                </a:schemeClr>
              </a:solidFill>
              <a:effectLst/>
              <a:latin typeface="Calibri" panose="020F0502020204030204" pitchFamily="34" charset="0"/>
              <a:ea typeface="Segoe UI" pitchFamily="34" charset="0"/>
              <a:cs typeface="Segoe UI Light" panose="020B0502040204020203" pitchFamily="34" charset="0"/>
            </a:endParaRPr>
          </a:p>
        </xdr:txBody>
      </xdr:sp>
      <xdr:sp macro="" textlink="">
        <xdr:nvSpPr>
          <xdr:cNvPr id="49" name="Schritt" descr="Vertikale Achse">
            <a:extLst>
              <a:ext uri="{FF2B5EF4-FFF2-40B4-BE49-F238E27FC236}">
                <a16:creationId xmlns:a16="http://schemas.microsoft.com/office/drawing/2014/main" id="{95406902-1F70-0C96-CBB6-9D695E7DF10A}"/>
              </a:ext>
            </a:extLst>
          </xdr:cNvPr>
          <xdr:cNvSpPr txBox="1"/>
        </xdr:nvSpPr>
        <xdr:spPr>
          <a:xfrm>
            <a:off x="5857875" y="7718257"/>
            <a:ext cx="1224012" cy="334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noProof="0">
                <a:ln>
                  <a:noFill/>
                </a:ln>
                <a:solidFill>
                  <a:schemeClr val="bg2">
                    <a:lumMod val="25000"/>
                  </a:schemeClr>
                </a:solidFill>
                <a:effectLst/>
                <a:uLnTx/>
                <a:uFillTx/>
                <a:latin typeface="Calibri" panose="020F0502020204030204" pitchFamily="34" charset="0"/>
                <a:ea typeface="Segoe UI" pitchFamily="34" charset="0"/>
                <a:cs typeface="Segoe UI Light" panose="020B0502040204020203" pitchFamily="34" charset="0"/>
              </a:rPr>
              <a:t>Vertikale Achse</a:t>
            </a:r>
          </a:p>
        </xdr:txBody>
      </xdr:sp>
      <xdr:sp macro="" textlink="">
        <xdr:nvSpPr>
          <xdr:cNvPr id="50" name="Schritt" descr="Größenachse">
            <a:extLst>
              <a:ext uri="{FF2B5EF4-FFF2-40B4-BE49-F238E27FC236}">
                <a16:creationId xmlns:a16="http://schemas.microsoft.com/office/drawing/2014/main" id="{3B6C9B32-095A-4500-9765-7E61FC7C1840}"/>
              </a:ext>
            </a:extLst>
          </xdr:cNvPr>
          <xdr:cNvSpPr txBox="1"/>
        </xdr:nvSpPr>
        <xdr:spPr>
          <a:xfrm>
            <a:off x="5857875" y="7861132"/>
            <a:ext cx="1224012" cy="334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noProof="0">
                <a:ln>
                  <a:noFill/>
                </a:ln>
                <a:solidFill>
                  <a:schemeClr val="bg2">
                    <a:lumMod val="25000"/>
                  </a:schemeClr>
                </a:solidFill>
                <a:effectLst/>
                <a:uLnTx/>
                <a:uFillTx/>
                <a:latin typeface="Calibri" panose="020F0502020204030204" pitchFamily="34" charset="0"/>
                <a:ea typeface="Segoe UI" pitchFamily="34" charset="0"/>
                <a:cs typeface="Segoe UI Light" panose="020B0502040204020203" pitchFamily="34" charset="0"/>
              </a:rPr>
              <a:t>(Größenachse)</a:t>
            </a:r>
          </a:p>
        </xdr:txBody>
      </xdr:sp>
      <xdr:sp macro="" textlink="">
        <xdr:nvSpPr>
          <xdr:cNvPr id="51" name="Freihandform: Form 50" descr="Klammerlinie">
            <a:extLst>
              <a:ext uri="{FF2B5EF4-FFF2-40B4-BE49-F238E27FC236}">
                <a16:creationId xmlns:a16="http://schemas.microsoft.com/office/drawing/2014/main" id="{A753F90A-B5A6-B682-498C-D5C09AF250CE}"/>
              </a:ext>
            </a:extLst>
          </xdr:cNvPr>
          <xdr:cNvSpPr/>
        </xdr:nvSpPr>
        <xdr:spPr>
          <a:xfrm rot="10800000">
            <a:off x="7121654" y="7987498"/>
            <a:ext cx="181608" cy="804080"/>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Lst>
            <a:ahLst/>
            <a:cxnLst>
              <a:cxn ang="0">
                <a:pos x="connsiteX0" y="connsiteY0"/>
              </a:cxn>
              <a:cxn ang="0">
                <a:pos x="connsiteX1" y="connsiteY1"/>
              </a:cxn>
              <a:cxn ang="0">
                <a:pos x="connsiteX2" y="connsiteY2"/>
              </a:cxn>
            </a:cxnLst>
            <a:rect l="l" t="t" r="r" b="b"/>
            <a:pathLst>
              <a:path w="167704" h="207258">
                <a:moveTo>
                  <a:pt x="0" y="193"/>
                </a:moveTo>
                <a:cubicBezTo>
                  <a:pt x="64880" y="-498"/>
                  <a:pt x="129760" y="-1188"/>
                  <a:pt x="157369" y="33323"/>
                </a:cubicBezTo>
                <a:cubicBezTo>
                  <a:pt x="184978" y="67834"/>
                  <a:pt x="146326" y="179649"/>
                  <a:pt x="165652" y="207258"/>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52" name="Freihandform: Form 51" descr="Klammerlinie">
            <a:extLst>
              <a:ext uri="{FF2B5EF4-FFF2-40B4-BE49-F238E27FC236}">
                <a16:creationId xmlns:a16="http://schemas.microsoft.com/office/drawing/2014/main" id="{BC0BDF48-5516-C08A-F783-AA2F117C63A7}"/>
              </a:ext>
            </a:extLst>
          </xdr:cNvPr>
          <xdr:cNvSpPr/>
        </xdr:nvSpPr>
        <xdr:spPr>
          <a:xfrm flipH="1">
            <a:off x="7120941" y="7011053"/>
            <a:ext cx="183793" cy="804642"/>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 name="connsiteX0" fmla="*/ 0 w 169722"/>
              <a:gd name="connsiteY0" fmla="*/ 334 h 219894"/>
              <a:gd name="connsiteX1" fmla="*/ 157369 w 169722"/>
              <a:gd name="connsiteY1" fmla="*/ 33464 h 219894"/>
              <a:gd name="connsiteX2" fmla="*/ 169722 w 169722"/>
              <a:gd name="connsiteY2" fmla="*/ 219894 h 219894"/>
            </a:gdLst>
            <a:ahLst/>
            <a:cxnLst>
              <a:cxn ang="0">
                <a:pos x="connsiteX0" y="connsiteY0"/>
              </a:cxn>
              <a:cxn ang="0">
                <a:pos x="connsiteX1" y="connsiteY1"/>
              </a:cxn>
              <a:cxn ang="0">
                <a:pos x="connsiteX2" y="connsiteY2"/>
              </a:cxn>
            </a:cxnLst>
            <a:rect l="l" t="t" r="r" b="b"/>
            <a:pathLst>
              <a:path w="169722" h="219894">
                <a:moveTo>
                  <a:pt x="0" y="334"/>
                </a:moveTo>
                <a:cubicBezTo>
                  <a:pt x="64880" y="-357"/>
                  <a:pt x="129082" y="-3129"/>
                  <a:pt x="157369" y="33464"/>
                </a:cubicBezTo>
                <a:cubicBezTo>
                  <a:pt x="185656" y="70057"/>
                  <a:pt x="150396" y="192285"/>
                  <a:pt x="169722" y="219894"/>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53" name="Bogen 52" descr="Klammerlinie">
            <a:extLst>
              <a:ext uri="{FF2B5EF4-FFF2-40B4-BE49-F238E27FC236}">
                <a16:creationId xmlns:a16="http://schemas.microsoft.com/office/drawing/2014/main" id="{4E54E3B3-5D51-48DD-D2B4-99A964B15A63}"/>
              </a:ext>
            </a:extLst>
          </xdr:cNvPr>
          <xdr:cNvSpPr/>
        </xdr:nvSpPr>
        <xdr:spPr>
          <a:xfrm rot="5400000">
            <a:off x="6890772" y="7677738"/>
            <a:ext cx="263441" cy="207177"/>
          </a:xfrm>
          <a:prstGeom prst="arc">
            <a:avLst>
              <a:gd name="adj1" fmla="val 15985420"/>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54" name="Bogen 53" descr="Klammerlinie">
            <a:extLst>
              <a:ext uri="{FF2B5EF4-FFF2-40B4-BE49-F238E27FC236}">
                <a16:creationId xmlns:a16="http://schemas.microsoft.com/office/drawing/2014/main" id="{EC8CED68-09FC-20D8-F6F4-6E71EAC275BA}"/>
              </a:ext>
            </a:extLst>
          </xdr:cNvPr>
          <xdr:cNvSpPr/>
        </xdr:nvSpPr>
        <xdr:spPr>
          <a:xfrm rot="5400000" flipH="1">
            <a:off x="6892976" y="7934567"/>
            <a:ext cx="263441" cy="220401"/>
          </a:xfrm>
          <a:prstGeom prst="arc">
            <a:avLst>
              <a:gd name="adj1" fmla="val 17341536"/>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clientData/>
  </xdr:twoCellAnchor>
  <xdr:twoCellAnchor editAs="oneCell">
    <xdr:from>
      <xdr:col>0</xdr:col>
      <xdr:colOff>390525</xdr:colOff>
      <xdr:row>68</xdr:row>
      <xdr:rowOff>180975</xdr:rowOff>
    </xdr:from>
    <xdr:to>
      <xdr:col>1</xdr:col>
      <xdr:colOff>5238750</xdr:colOff>
      <xdr:row>86</xdr:row>
      <xdr:rowOff>19050</xdr:rowOff>
    </xdr:to>
    <xdr:grpSp>
      <xdr:nvGrpSpPr>
        <xdr:cNvPr id="55" name="Mehr im Web" descr="More information on the web, contains links to the web&#10;Back to top&#10;Next step">
          <a:extLst>
            <a:ext uri="{FF2B5EF4-FFF2-40B4-BE49-F238E27FC236}">
              <a16:creationId xmlns:a16="http://schemas.microsoft.com/office/drawing/2014/main" id="{D606D076-CC48-42F1-A63F-94225527CCAE}"/>
            </a:ext>
          </a:extLst>
        </xdr:cNvPr>
        <xdr:cNvGrpSpPr/>
      </xdr:nvGrpSpPr>
      <xdr:grpSpPr>
        <a:xfrm>
          <a:off x="390525" y="13706475"/>
          <a:ext cx="5737225" cy="3267075"/>
          <a:chOff x="0" y="0"/>
          <a:chExt cx="5695950" cy="3267075"/>
        </a:xfrm>
      </xdr:grpSpPr>
      <xdr:sp macro="" textlink="">
        <xdr:nvSpPr>
          <xdr:cNvPr id="56" name="Rechteck 55" descr="Hintergrund">
            <a:extLst>
              <a:ext uri="{FF2B5EF4-FFF2-40B4-BE49-F238E27FC236}">
                <a16:creationId xmlns:a16="http://schemas.microsoft.com/office/drawing/2014/main" id="{ABE2A993-A2F7-1213-540A-BED3A29ED283}"/>
              </a:ext>
            </a:extLst>
          </xdr:cNvPr>
          <xdr:cNvSpPr/>
        </xdr:nvSpPr>
        <xdr:spPr>
          <a:xfrm>
            <a:off x="0" y="0"/>
            <a:ext cx="5695950" cy="32670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57" name="Schritt" descr="Weitere Informationen im Web">
            <a:extLst>
              <a:ext uri="{FF2B5EF4-FFF2-40B4-BE49-F238E27FC236}">
                <a16:creationId xmlns:a16="http://schemas.microsoft.com/office/drawing/2014/main" id="{ACDFAEC2-39BB-4937-A42E-A5B097F881EC}"/>
              </a:ext>
            </a:extLst>
          </xdr:cNvPr>
          <xdr:cNvSpPr txBox="1"/>
        </xdr:nvSpPr>
        <xdr:spPr>
          <a:xfrm>
            <a:off x="231748" y="118698"/>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Weitere Informationen im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58" name="Gerader Verbinder 57" descr="Dekorative Linie">
            <a:extLst>
              <a:ext uri="{FF2B5EF4-FFF2-40B4-BE49-F238E27FC236}">
                <a16:creationId xmlns:a16="http://schemas.microsoft.com/office/drawing/2014/main" id="{3A2539E6-BF8D-15B2-B1E4-B243BB253132}"/>
              </a:ext>
            </a:extLst>
          </xdr:cNvPr>
          <xdr:cNvCxnSpPr>
            <a:cxnSpLocks/>
          </xdr:cNvCxnSpPr>
        </xdr:nvCxnSpPr>
        <xdr:spPr>
          <a:xfrm>
            <a:off x="234924" y="62611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59" name="Schaltfläche &quot;Weiter&quot;" descr="Zurück zum Anfang, mit Link zur Zelle A1">
            <a:hlinkClick xmlns:r="http://schemas.openxmlformats.org/officeDocument/2006/relationships" r:id="rId7" tooltip="Auswählen, um zur Zelle A1 auf diesem Arbeitsblatt zu gelangen"/>
            <a:extLst>
              <a:ext uri="{FF2B5EF4-FFF2-40B4-BE49-F238E27FC236}">
                <a16:creationId xmlns:a16="http://schemas.microsoft.com/office/drawing/2014/main" id="{1D64B2A6-6D3C-4B39-95DD-B1423228C0B0}"/>
              </a:ext>
            </a:extLst>
          </xdr:cNvPr>
          <xdr:cNvSpPr/>
        </xdr:nvSpPr>
        <xdr:spPr>
          <a:xfrm>
            <a:off x="234924" y="2502776"/>
            <a:ext cx="2723067" cy="536454"/>
          </a:xfrm>
          <a:prstGeom prst="up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de" sz="1200">
                <a:solidFill>
                  <a:srgbClr val="0B744D"/>
                </a:solidFill>
                <a:latin typeface="Segoe UI" pitchFamily="34" charset="0"/>
                <a:ea typeface="Segoe UI" pitchFamily="34" charset="0"/>
                <a:cs typeface="Segoe UI" pitchFamily="34" charset="0"/>
              </a:rPr>
              <a:t>Zurück zum Anfang</a:t>
            </a:r>
          </a:p>
        </xdr:txBody>
      </xdr:sp>
      <xdr:cxnSp macro="">
        <xdr:nvCxnSpPr>
          <xdr:cNvPr id="60" name="Gerader Verbinder 59" descr="Dekorative Linie">
            <a:extLst>
              <a:ext uri="{FF2B5EF4-FFF2-40B4-BE49-F238E27FC236}">
                <a16:creationId xmlns:a16="http://schemas.microsoft.com/office/drawing/2014/main" id="{8B643A10-719A-623D-4D99-729E0A519873}"/>
              </a:ext>
            </a:extLst>
          </xdr:cNvPr>
          <xdr:cNvCxnSpPr>
            <a:cxnSpLocks/>
          </xdr:cNvCxnSpPr>
        </xdr:nvCxnSpPr>
        <xdr:spPr>
          <a:xfrm>
            <a:off x="234924" y="2257425"/>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61" name="Schaltfläche &quot;Weiter&quot;" descr="Schaltfläche „Nächster Schritt“ mit Link zum nächsten Blatt">
            <a:hlinkClick xmlns:r="http://schemas.openxmlformats.org/officeDocument/2006/relationships" r:id="rId4" tooltip="Auswählen, um zum nächsten Schritt zu wechseln"/>
            <a:extLst>
              <a:ext uri="{FF2B5EF4-FFF2-40B4-BE49-F238E27FC236}">
                <a16:creationId xmlns:a16="http://schemas.microsoft.com/office/drawing/2014/main" id="{64243992-2447-27AF-3F71-27142A6EADB9}"/>
              </a:ext>
            </a:extLst>
          </xdr:cNvPr>
          <xdr:cNvSpPr/>
        </xdr:nvSpPr>
        <xdr:spPr>
          <a:xfrm>
            <a:off x="4010025" y="2693277"/>
            <a:ext cx="1476000" cy="34849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rgbClr val="0B744D"/>
                </a:solidFill>
                <a:latin typeface="Segoe UI" pitchFamily="34" charset="0"/>
                <a:ea typeface="Segoe UI" pitchFamily="34" charset="0"/>
                <a:cs typeface="Segoe UI" pitchFamily="34" charset="0"/>
              </a:rPr>
              <a:t>Nächster Schritt</a:t>
            </a:r>
          </a:p>
        </xdr:txBody>
      </xdr:sp>
      <xdr:sp macro="" textlink="">
        <xdr:nvSpPr>
          <xdr:cNvPr id="62" name="Schritt" descr="Erstellen eines Diagramms von Anfang bis Ende, mit Link ins Web">
            <a:hlinkClick xmlns:r="http://schemas.openxmlformats.org/officeDocument/2006/relationships" r:id="rId8" tooltip="Auswählen, um Informationen im Web zum Erstellen eines Diagramms von Anfang bis Ende anzuzeigen"/>
            <a:extLst>
              <a:ext uri="{FF2B5EF4-FFF2-40B4-BE49-F238E27FC236}">
                <a16:creationId xmlns:a16="http://schemas.microsoft.com/office/drawing/2014/main" id="{E6931102-D3E5-9537-4FC1-144375985DF8}"/>
              </a:ext>
            </a:extLst>
          </xdr:cNvPr>
          <xdr:cNvSpPr txBox="1"/>
        </xdr:nvSpPr>
        <xdr:spPr>
          <a:xfrm>
            <a:off x="638783" y="794849"/>
            <a:ext cx="3847492" cy="31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Schritte zum Erstellen eines Diagramms</a:t>
            </a:r>
          </a:p>
          <a:p>
            <a:pPr lvl="0" rtl="0">
              <a:defRPr/>
            </a:pPr>
            <a:endParaRPr lang="de"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63" name="Grafik 22" descr="Pfeil">
            <a:hlinkClick xmlns:r="http://schemas.openxmlformats.org/officeDocument/2006/relationships" r:id="rId8" tooltip="Auswählen, um weitere Informationen aus dem Web anzuzeigen"/>
            <a:extLst>
              <a:ext uri="{FF2B5EF4-FFF2-40B4-BE49-F238E27FC236}">
                <a16:creationId xmlns:a16="http://schemas.microsoft.com/office/drawing/2014/main" id="{B9C8812C-516E-732A-0DED-2A707FA0D29F}"/>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11503" y="699572"/>
            <a:ext cx="454554" cy="448472"/>
          </a:xfrm>
          <a:prstGeom prst="rect">
            <a:avLst/>
          </a:prstGeom>
        </xdr:spPr>
      </xdr:pic>
      <xdr:sp macro="" textlink="">
        <xdr:nvSpPr>
          <xdr:cNvPr id="64" name="Schritt" descr="Erstellen eines Verbunddiagramms mit einer Sekundärachse, mit Link ins Web">
            <a:hlinkClick xmlns:r="http://schemas.openxmlformats.org/officeDocument/2006/relationships" r:id="rId11" tooltip="Auswählen, um Informationen im Web zum Erstellen eines Verbunddiagramms mit einer sekundären Achse anzuzeigen"/>
            <a:extLst>
              <a:ext uri="{FF2B5EF4-FFF2-40B4-BE49-F238E27FC236}">
                <a16:creationId xmlns:a16="http://schemas.microsoft.com/office/drawing/2014/main" id="{B887AB78-F003-EB4E-92FC-0C1021989189}"/>
              </a:ext>
            </a:extLst>
          </xdr:cNvPr>
          <xdr:cNvSpPr txBox="1"/>
        </xdr:nvSpPr>
        <xdr:spPr>
          <a:xfrm>
            <a:off x="638783" y="1259456"/>
            <a:ext cx="4161817" cy="290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Erstellen eines Verbunddiagramms mit einer Sekundärachse</a:t>
            </a:r>
          </a:p>
        </xdr:txBody>
      </xdr:sp>
      <xdr:pic>
        <xdr:nvPicPr>
          <xdr:cNvPr id="65" name="Grafik 22" descr="Pfeil">
            <a:hlinkClick xmlns:r="http://schemas.openxmlformats.org/officeDocument/2006/relationships" r:id="rId11" tooltip="Auswählen, um weitere Informationen aus dem Web anzuzeigen"/>
            <a:extLst>
              <a:ext uri="{FF2B5EF4-FFF2-40B4-BE49-F238E27FC236}">
                <a16:creationId xmlns:a16="http://schemas.microsoft.com/office/drawing/2014/main" id="{0C3BA4E4-4DE9-83F3-BEBB-B129278C2A36}"/>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11503" y="1157426"/>
            <a:ext cx="454554" cy="448472"/>
          </a:xfrm>
          <a:prstGeom prst="rect">
            <a:avLst/>
          </a:prstGeom>
        </xdr:spPr>
      </xdr:pic>
      <xdr:sp macro="" textlink="">
        <xdr:nvSpPr>
          <xdr:cNvPr id="66" name="Schritt" descr="Verfügbare Diagrammtypen in Office, mit Link ins Web">
            <a:hlinkClick xmlns:r="http://schemas.openxmlformats.org/officeDocument/2006/relationships" r:id="rId12" tooltip="Auswählen, um weitere Informationen im Web zu den verfügbaren Diagrammtypen in Office anzuzeigen"/>
            <a:extLst>
              <a:ext uri="{FF2B5EF4-FFF2-40B4-BE49-F238E27FC236}">
                <a16:creationId xmlns:a16="http://schemas.microsoft.com/office/drawing/2014/main" id="{4B2094A7-CF63-64A6-6B6A-774945596CA6}"/>
              </a:ext>
            </a:extLst>
          </xdr:cNvPr>
          <xdr:cNvSpPr txBox="1"/>
        </xdr:nvSpPr>
        <xdr:spPr>
          <a:xfrm>
            <a:off x="638783" y="1726622"/>
            <a:ext cx="3056917" cy="290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Verfügbare Diagrammtypen in Office</a:t>
            </a:r>
          </a:p>
          <a:p>
            <a:pPr lvl="0" rtl="0">
              <a:defRPr/>
            </a:pPr>
            <a:endParaRPr lang="de"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67" name="Grafik 22" descr="Pfeil">
            <a:hlinkClick xmlns:r="http://schemas.openxmlformats.org/officeDocument/2006/relationships" r:id="rId12" tooltip="Auswählen, um weitere Informationen aus dem Web anzuzeigen"/>
            <a:extLst>
              <a:ext uri="{FF2B5EF4-FFF2-40B4-BE49-F238E27FC236}">
                <a16:creationId xmlns:a16="http://schemas.microsoft.com/office/drawing/2014/main" id="{C709FF96-48D5-4B9B-D0AC-8F6F1208E59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11503" y="1624592"/>
            <a:ext cx="454554" cy="448472"/>
          </a:xfrm>
          <a:prstGeom prst="rect">
            <a:avLst/>
          </a:prstGeom>
        </xdr:spPr>
      </xdr:pic>
    </xdr:grpSp>
    <xdr:clientData/>
  </xdr:twoCellAnchor>
  <xdr:twoCellAnchor editAs="oneCell">
    <xdr:from>
      <xdr:col>6</xdr:col>
      <xdr:colOff>104775</xdr:colOff>
      <xdr:row>67</xdr:row>
      <xdr:rowOff>57149</xdr:rowOff>
    </xdr:from>
    <xdr:to>
      <xdr:col>8</xdr:col>
      <xdr:colOff>371475</xdr:colOff>
      <xdr:row>73</xdr:row>
      <xdr:rowOff>57150</xdr:rowOff>
    </xdr:to>
    <xdr:grpSp>
      <xdr:nvGrpSpPr>
        <xdr:cNvPr id="68" name="Daten der Sekundärachse" descr="Daten zur Unterstützung der Sekundärachse oben">
          <a:extLst>
            <a:ext uri="{FF2B5EF4-FFF2-40B4-BE49-F238E27FC236}">
              <a16:creationId xmlns:a16="http://schemas.microsoft.com/office/drawing/2014/main" id="{0B1438C4-6B2A-4E67-8B39-5B5FAFB6D2D2}"/>
            </a:ext>
          </a:extLst>
        </xdr:cNvPr>
        <xdr:cNvGrpSpPr/>
      </xdr:nvGrpSpPr>
      <xdr:grpSpPr>
        <a:xfrm>
          <a:off x="12201525" y="13392149"/>
          <a:ext cx="1498600" cy="1143001"/>
          <a:chOff x="11627124" y="13830299"/>
          <a:chExt cx="1447800" cy="1143001"/>
        </a:xfrm>
      </xdr:grpSpPr>
      <xdr:sp macro="" textlink="">
        <xdr:nvSpPr>
          <xdr:cNvPr id="69" name="Freihandform: Form 68" descr="Klammerlinie">
            <a:extLst>
              <a:ext uri="{FF2B5EF4-FFF2-40B4-BE49-F238E27FC236}">
                <a16:creationId xmlns:a16="http://schemas.microsoft.com/office/drawing/2014/main" id="{4613E11F-A9F8-328B-FFB1-7C7C1E3976AF}"/>
              </a:ext>
            </a:extLst>
          </xdr:cNvPr>
          <xdr:cNvSpPr/>
        </xdr:nvSpPr>
        <xdr:spPr>
          <a:xfrm>
            <a:off x="11638122" y="13830299"/>
            <a:ext cx="181608" cy="468860"/>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Lst>
            <a:ahLst/>
            <a:cxnLst>
              <a:cxn ang="0">
                <a:pos x="connsiteX0" y="connsiteY0"/>
              </a:cxn>
              <a:cxn ang="0">
                <a:pos x="connsiteX1" y="connsiteY1"/>
              </a:cxn>
              <a:cxn ang="0">
                <a:pos x="connsiteX2" y="connsiteY2"/>
              </a:cxn>
            </a:cxnLst>
            <a:rect l="l" t="t" r="r" b="b"/>
            <a:pathLst>
              <a:path w="167704" h="207258">
                <a:moveTo>
                  <a:pt x="0" y="193"/>
                </a:moveTo>
                <a:cubicBezTo>
                  <a:pt x="64880" y="-498"/>
                  <a:pt x="129760" y="-1188"/>
                  <a:pt x="157369" y="33323"/>
                </a:cubicBezTo>
                <a:cubicBezTo>
                  <a:pt x="184978" y="67834"/>
                  <a:pt x="146326" y="179649"/>
                  <a:pt x="165652" y="207258"/>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70" name="Freihandform: Form 69" descr="Klammerlinie">
            <a:extLst>
              <a:ext uri="{FF2B5EF4-FFF2-40B4-BE49-F238E27FC236}">
                <a16:creationId xmlns:a16="http://schemas.microsoft.com/office/drawing/2014/main" id="{BED35B9D-977E-3826-BCB2-3A867EAF509C}"/>
              </a:ext>
            </a:extLst>
          </xdr:cNvPr>
          <xdr:cNvSpPr/>
        </xdr:nvSpPr>
        <xdr:spPr>
          <a:xfrm rot="10800000" flipH="1">
            <a:off x="11627124" y="14399337"/>
            <a:ext cx="183793" cy="469187"/>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 name="connsiteX0" fmla="*/ 0 w 169722"/>
              <a:gd name="connsiteY0" fmla="*/ 334 h 219894"/>
              <a:gd name="connsiteX1" fmla="*/ 157369 w 169722"/>
              <a:gd name="connsiteY1" fmla="*/ 33464 h 219894"/>
              <a:gd name="connsiteX2" fmla="*/ 169722 w 169722"/>
              <a:gd name="connsiteY2" fmla="*/ 219894 h 219894"/>
            </a:gdLst>
            <a:ahLst/>
            <a:cxnLst>
              <a:cxn ang="0">
                <a:pos x="connsiteX0" y="connsiteY0"/>
              </a:cxn>
              <a:cxn ang="0">
                <a:pos x="connsiteX1" y="connsiteY1"/>
              </a:cxn>
              <a:cxn ang="0">
                <a:pos x="connsiteX2" y="connsiteY2"/>
              </a:cxn>
            </a:cxnLst>
            <a:rect l="l" t="t" r="r" b="b"/>
            <a:pathLst>
              <a:path w="169722" h="219894">
                <a:moveTo>
                  <a:pt x="0" y="334"/>
                </a:moveTo>
                <a:cubicBezTo>
                  <a:pt x="64880" y="-357"/>
                  <a:pt x="129082" y="-3129"/>
                  <a:pt x="157369" y="33464"/>
                </a:cubicBezTo>
                <a:cubicBezTo>
                  <a:pt x="185656" y="70057"/>
                  <a:pt x="150396" y="192285"/>
                  <a:pt x="169722" y="219894"/>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71" name="Bogen 70" descr="Klammerlinie">
            <a:extLst>
              <a:ext uri="{FF2B5EF4-FFF2-40B4-BE49-F238E27FC236}">
                <a16:creationId xmlns:a16="http://schemas.microsoft.com/office/drawing/2014/main" id="{5FCC0EC4-C1E0-A2FB-1749-3D10F9B45671}"/>
              </a:ext>
            </a:extLst>
          </xdr:cNvPr>
          <xdr:cNvSpPr/>
        </xdr:nvSpPr>
        <xdr:spPr>
          <a:xfrm rot="16200000">
            <a:off x="11842084" y="14306264"/>
            <a:ext cx="153613" cy="207177"/>
          </a:xfrm>
          <a:prstGeom prst="arc">
            <a:avLst>
              <a:gd name="adj1" fmla="val 15985420"/>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72" name="Bogen 71" descr="Klammerlinie">
            <a:extLst>
              <a:ext uri="{FF2B5EF4-FFF2-40B4-BE49-F238E27FC236}">
                <a16:creationId xmlns:a16="http://schemas.microsoft.com/office/drawing/2014/main" id="{16B271DC-1814-4C05-02ED-3AFD981A0E11}"/>
              </a:ext>
            </a:extLst>
          </xdr:cNvPr>
          <xdr:cNvSpPr/>
        </xdr:nvSpPr>
        <xdr:spPr>
          <a:xfrm rot="16200000" flipH="1">
            <a:off x="11839880" y="14146039"/>
            <a:ext cx="153613" cy="220401"/>
          </a:xfrm>
          <a:prstGeom prst="arc">
            <a:avLst>
              <a:gd name="adj1" fmla="val 17341536"/>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73" name="Schritt" descr="Daten zur Unterstützung der Sekundärachse oben">
            <a:extLst>
              <a:ext uri="{FF2B5EF4-FFF2-40B4-BE49-F238E27FC236}">
                <a16:creationId xmlns:a16="http://schemas.microsoft.com/office/drawing/2014/main" id="{A592BF63-BC44-1EB8-E4F0-81E1BBAA5C80}"/>
              </a:ext>
            </a:extLst>
          </xdr:cNvPr>
          <xdr:cNvSpPr txBox="1"/>
        </xdr:nvSpPr>
        <xdr:spPr>
          <a:xfrm>
            <a:off x="11849099" y="13928556"/>
            <a:ext cx="1225825" cy="1044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noProof="0">
                <a:ln>
                  <a:noFill/>
                </a:ln>
                <a:solidFill>
                  <a:schemeClr val="bg2">
                    <a:lumMod val="25000"/>
                  </a:schemeClr>
                </a:solidFill>
                <a:effectLst/>
                <a:uLnTx/>
                <a:uFillTx/>
                <a:latin typeface="Calibri" panose="020F0502020204030204" pitchFamily="34" charset="0"/>
                <a:ea typeface="Segoe UI" pitchFamily="34" charset="0"/>
                <a:cs typeface="Segoe UI Light" panose="020B0502040204020203" pitchFamily="34" charset="0"/>
              </a:rPr>
              <a:t>Daten zur Unterstützung der Sekundärachse oben</a:t>
            </a:r>
            <a:endParaRPr lang="en-US" sz="1100" b="0" i="0">
              <a:solidFill>
                <a:schemeClr val="bg2">
                  <a:lumMod val="25000"/>
                </a:schemeClr>
              </a:solidFill>
              <a:effectLst/>
              <a:latin typeface="Calibri" panose="020F0502020204030204" pitchFamily="34" charset="0"/>
              <a:ea typeface="Segoe UI" pitchFamily="34" charset="0"/>
              <a:cs typeface="Segoe UI Light" panose="020B0502040204020203" pitchFamily="34" charset="0"/>
            </a:endParaRPr>
          </a:p>
        </xdr:txBody>
      </xdr:sp>
    </xdr:grpSp>
    <xdr:clientData/>
  </xdr:twoCellAnchor>
  <xdr:twoCellAnchor editAs="oneCell">
    <xdr:from>
      <xdr:col>2</xdr:col>
      <xdr:colOff>724558</xdr:colOff>
      <xdr:row>73</xdr:row>
      <xdr:rowOff>190499</xdr:rowOff>
    </xdr:from>
    <xdr:to>
      <xdr:col>4</xdr:col>
      <xdr:colOff>1362074</xdr:colOff>
      <xdr:row>82</xdr:row>
      <xdr:rowOff>180974</xdr:rowOff>
    </xdr:to>
    <xdr:grpSp>
      <xdr:nvGrpSpPr>
        <xdr:cNvPr id="74" name="BONUSAUFGABE" descr="BONUSAUFGABE: Versuchen Sie, ein Verbunddiagramm zu erstellen. Wählen Sie die Daten oben aus, und klicken Sie dann auf Einfügen &gt; Empfohlene Diagramme. Klicken Sie oben auf die Registerkarte &quot;Alle Diagramme&quot;, und klicken Sie dann unten auf das Kombinationsfeld. Klicken Sie auf der rechten Seite auf das Kontrollkästchen &quot;Sekundärachse für Lebensmittelverkäufe&quot;.">
          <a:extLst>
            <a:ext uri="{FF2B5EF4-FFF2-40B4-BE49-F238E27FC236}">
              <a16:creationId xmlns:a16="http://schemas.microsoft.com/office/drawing/2014/main" id="{BA8CAC74-9D72-4ACB-BAD5-1F5DF7C2CBDA}"/>
            </a:ext>
          </a:extLst>
        </xdr:cNvPr>
        <xdr:cNvGrpSpPr/>
      </xdr:nvGrpSpPr>
      <xdr:grpSpPr>
        <a:xfrm>
          <a:off x="7398408" y="14668499"/>
          <a:ext cx="3310866" cy="1704975"/>
          <a:chOff x="7096125" y="15201899"/>
          <a:chExt cx="3190917" cy="1704975"/>
        </a:xfrm>
      </xdr:grpSpPr>
      <xdr:sp macro="" textlink="">
        <xdr:nvSpPr>
          <xdr:cNvPr id="75" name="Schritt" descr="BONUSAUFGABE&#10;Versuchen Sie, ein Verbunddiagramm zu erstellen. Wählen Sie die Daten oben aus, und klicken Sie dann auf Einfügen &gt; Empfohlene Diagramme. Klicken Sie oben auf die Registerkarte Alle Diagramme, und klicken Sie dann unten auf Verbund. Klicken Sie rechts auf das Kontrollkästchen für Umsätze Speisen der Sekundärachse.&#10;">
            <a:extLst>
              <a:ext uri="{FF2B5EF4-FFF2-40B4-BE49-F238E27FC236}">
                <a16:creationId xmlns:a16="http://schemas.microsoft.com/office/drawing/2014/main" id="{0C685374-16E5-B51D-A825-B2E5D7D4ABBF}"/>
              </a:ext>
            </a:extLst>
          </xdr:cNvPr>
          <xdr:cNvSpPr txBox="1"/>
        </xdr:nvSpPr>
        <xdr:spPr>
          <a:xfrm>
            <a:off x="7455705" y="15201899"/>
            <a:ext cx="2831337" cy="1704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BONUSAUFGABE</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de" sz="1100" kern="0">
                <a:solidFill>
                  <a:schemeClr val="bg2">
                    <a:lumMod val="25000"/>
                  </a:schemeClr>
                </a:solidFill>
                <a:ea typeface="Segoe UI" pitchFamily="34" charset="0"/>
                <a:cs typeface="Segoe UI Light" panose="020B0502040204020203" pitchFamily="34" charset="0"/>
              </a:rPr>
              <a:t>Versuchen Sie, ein Verbunddiagramm</a:t>
            </a:r>
            <a:r>
              <a:rPr lang="de" sz="1100" kern="0" baseline="0">
                <a:solidFill>
                  <a:schemeClr val="bg2">
                    <a:lumMod val="25000"/>
                  </a:schemeClr>
                </a:solidFill>
                <a:ea typeface="Segoe UI" pitchFamily="34" charset="0"/>
                <a:cs typeface="Segoe UI Light" panose="020B0502040204020203" pitchFamily="34" charset="0"/>
              </a:rPr>
              <a:t> zu erstellen. Wählen Sie die Daten oben aus, und klicken Sie dann auf </a:t>
            </a:r>
            <a:r>
              <a:rPr lang="de" sz="1100" b="1" kern="0" baseline="0">
                <a:solidFill>
                  <a:schemeClr val="bg2">
                    <a:lumMod val="25000"/>
                  </a:schemeClr>
                </a:solidFill>
                <a:ea typeface="Segoe UI" pitchFamily="34" charset="0"/>
                <a:cs typeface="Segoe UI Light" panose="020B0502040204020203" pitchFamily="34" charset="0"/>
              </a:rPr>
              <a:t>Einfügen</a:t>
            </a:r>
            <a:r>
              <a:rPr lang="de" sz="1100" kern="0" baseline="0">
                <a:solidFill>
                  <a:schemeClr val="bg2">
                    <a:lumMod val="25000"/>
                  </a:schemeClr>
                </a:solidFill>
                <a:ea typeface="Segoe UI" pitchFamily="34" charset="0"/>
                <a:cs typeface="Segoe UI Light" panose="020B0502040204020203" pitchFamily="34" charset="0"/>
              </a:rPr>
              <a:t> &gt; </a:t>
            </a:r>
            <a:r>
              <a:rPr lang="de" sz="1100" b="1" kern="0" baseline="0">
                <a:solidFill>
                  <a:schemeClr val="bg2">
                    <a:lumMod val="25000"/>
                  </a:schemeClr>
                </a:solidFill>
                <a:ea typeface="Segoe UI" pitchFamily="34" charset="0"/>
                <a:cs typeface="Segoe UI Light" panose="020B0502040204020203" pitchFamily="34" charset="0"/>
              </a:rPr>
              <a:t>Empfohlene Diagramme</a:t>
            </a:r>
            <a:r>
              <a:rPr lang="de" sz="1100" kern="0" baseline="0">
                <a:solidFill>
                  <a:schemeClr val="bg2">
                    <a:lumMod val="25000"/>
                  </a:schemeClr>
                </a:solidFill>
                <a:ea typeface="Segoe UI" pitchFamily="34" charset="0"/>
                <a:cs typeface="Segoe UI Light" panose="020B0502040204020203" pitchFamily="34" charset="0"/>
              </a:rPr>
              <a:t>. Klicken Sie oben auf die Registerkarte </a:t>
            </a:r>
            <a:r>
              <a:rPr lang="de" sz="1100" b="1" kern="0" baseline="0">
                <a:solidFill>
                  <a:schemeClr val="bg2">
                    <a:lumMod val="25000"/>
                  </a:schemeClr>
                </a:solidFill>
                <a:ea typeface="Segoe UI" pitchFamily="34" charset="0"/>
                <a:cs typeface="Segoe UI Light" panose="020B0502040204020203" pitchFamily="34" charset="0"/>
              </a:rPr>
              <a:t>Alle Diagramme</a:t>
            </a:r>
            <a:r>
              <a:rPr lang="de" sz="1100" kern="0" baseline="0">
                <a:solidFill>
                  <a:schemeClr val="bg2">
                    <a:lumMod val="25000"/>
                  </a:schemeClr>
                </a:solidFill>
                <a:ea typeface="Segoe UI" pitchFamily="34" charset="0"/>
                <a:cs typeface="Segoe UI Light" panose="020B0502040204020203" pitchFamily="34" charset="0"/>
              </a:rPr>
              <a:t>, und klicken Sie dann unten auf </a:t>
            </a:r>
            <a:r>
              <a:rPr lang="de" sz="1100" b="1" kern="0" baseline="0">
                <a:solidFill>
                  <a:schemeClr val="bg2">
                    <a:lumMod val="25000"/>
                  </a:schemeClr>
                </a:solidFill>
                <a:ea typeface="Segoe UI" pitchFamily="34" charset="0"/>
                <a:cs typeface="Segoe UI Light" panose="020B0502040204020203" pitchFamily="34" charset="0"/>
              </a:rPr>
              <a:t>Kombi</a:t>
            </a:r>
            <a:r>
              <a:rPr lang="de" sz="1100" kern="0" baseline="0">
                <a:solidFill>
                  <a:schemeClr val="bg2">
                    <a:lumMod val="25000"/>
                  </a:schemeClr>
                </a:solidFill>
                <a:ea typeface="Segoe UI" pitchFamily="34" charset="0"/>
                <a:cs typeface="Segoe UI Light" panose="020B0502040204020203" pitchFamily="34" charset="0"/>
              </a:rPr>
              <a:t>. Klicken Sie rechts auf das Kontrollkästchen für </a:t>
            </a:r>
            <a:r>
              <a:rPr lang="de" sz="1100" b="0" kern="0" baseline="0">
                <a:solidFill>
                  <a:schemeClr val="bg2">
                    <a:lumMod val="25000"/>
                  </a:schemeClr>
                </a:solidFill>
                <a:ea typeface="Segoe UI" pitchFamily="34" charset="0"/>
                <a:cs typeface="Segoe UI Light" panose="020B0502040204020203" pitchFamily="34" charset="0"/>
              </a:rPr>
              <a:t>Umsätze Speisen der </a:t>
            </a:r>
            <a:r>
              <a:rPr lang="en-US" sz="1100" b="1" kern="0" baseline="0">
                <a:solidFill>
                  <a:schemeClr val="bg2">
                    <a:lumMod val="25000"/>
                  </a:schemeClr>
                </a:solidFill>
                <a:ea typeface="Segoe UI" pitchFamily="34" charset="0"/>
                <a:cs typeface="Segoe UI Light" panose="020B0502040204020203" pitchFamily="34" charset="0"/>
              </a:rPr>
              <a:t>Essenumsatz</a:t>
            </a:r>
            <a:r>
              <a:rPr lang="de" sz="1100" b="0" kern="0" baseline="0">
                <a:solidFill>
                  <a:schemeClr val="bg2">
                    <a:lumMod val="25000"/>
                  </a:schemeClr>
                </a:solidFill>
                <a:ea typeface="Segoe UI" pitchFamily="34" charset="0"/>
                <a:cs typeface="Segoe UI Light" panose="020B0502040204020203" pitchFamily="34" charset="0"/>
              </a:rPr>
              <a:t>.</a:t>
            </a:r>
            <a:endParaRPr lang="en-US" sz="1100" b="0" i="0">
              <a:solidFill>
                <a:schemeClr val="bg2">
                  <a:lumMod val="25000"/>
                </a:schemeClr>
              </a:solidFill>
              <a:effectLst/>
              <a:latin typeface="+mn-lt"/>
              <a:ea typeface="Segoe UI" pitchFamily="34" charset="0"/>
              <a:cs typeface="Segoe UI Light" panose="020B0502040204020203" pitchFamily="34" charset="0"/>
            </a:endParaRPr>
          </a:p>
        </xdr:txBody>
      </xdr:sp>
      <xdr:pic>
        <xdr:nvPicPr>
          <xdr:cNvPr id="76" name="Grafik 263" descr="Menüband">
            <a:extLst>
              <a:ext uri="{FF2B5EF4-FFF2-40B4-BE49-F238E27FC236}">
                <a16:creationId xmlns:a16="http://schemas.microsoft.com/office/drawing/2014/main" id="{10A60714-8A89-33CD-0470-033898701D1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096125" y="15256726"/>
            <a:ext cx="471716" cy="439736"/>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390525</xdr:colOff>
      <xdr:row>26</xdr:row>
      <xdr:rowOff>2</xdr:rowOff>
    </xdr:from>
    <xdr:to>
      <xdr:col>1</xdr:col>
      <xdr:colOff>5238750</xdr:colOff>
      <xdr:row>46</xdr:row>
      <xdr:rowOff>123826</xdr:rowOff>
    </xdr:to>
    <xdr:grpSp>
      <xdr:nvGrpSpPr>
        <xdr:cNvPr id="2" name="Schnelles Erstellen eines Diagramms" descr="Quickly make a chart&#10;You can always use the Insert tab and create a chart. But here is another way to make a chart, using the Quick Analysis button. This time though, we'll use the keyboard shortcut:&#10;Click a cell inside the data to the right, and then press Ctrl and Q key.&#10;On the panel that appears, click Charts.&#10;Click the first Clustered… button.&#10;A new clustered column chart appears. Move it anywhere you’d like. Notice that each product has three columns, one for each month of sales">
          <a:extLst>
            <a:ext uri="{FF2B5EF4-FFF2-40B4-BE49-F238E27FC236}">
              <a16:creationId xmlns:a16="http://schemas.microsoft.com/office/drawing/2014/main" id="{56D18E90-30D7-4B59-9946-61C6498A60EA}"/>
            </a:ext>
          </a:extLst>
        </xdr:cNvPr>
        <xdr:cNvGrpSpPr/>
      </xdr:nvGrpSpPr>
      <xdr:grpSpPr>
        <a:xfrm>
          <a:off x="390525" y="5524502"/>
          <a:ext cx="5737225" cy="3933824"/>
          <a:chOff x="390525" y="5943600"/>
          <a:chExt cx="5695950" cy="3999043"/>
        </a:xfrm>
      </xdr:grpSpPr>
      <xdr:sp macro="" textlink="">
        <xdr:nvSpPr>
          <xdr:cNvPr id="3" name="Rechteck 2" descr="Hintergrund">
            <a:extLst>
              <a:ext uri="{FF2B5EF4-FFF2-40B4-BE49-F238E27FC236}">
                <a16:creationId xmlns:a16="http://schemas.microsoft.com/office/drawing/2014/main" id="{246C3163-B062-467D-85B9-6B900BDF8E49}"/>
              </a:ext>
            </a:extLst>
          </xdr:cNvPr>
          <xdr:cNvSpPr/>
        </xdr:nvSpPr>
        <xdr:spPr>
          <a:xfrm>
            <a:off x="390525" y="5943600"/>
            <a:ext cx="5695950" cy="399904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 name="Schritt" descr="Schnelles Erstellen eines Diagramms">
            <a:extLst>
              <a:ext uri="{FF2B5EF4-FFF2-40B4-BE49-F238E27FC236}">
                <a16:creationId xmlns:a16="http://schemas.microsoft.com/office/drawing/2014/main" id="{74EC679F-822A-09DA-8C5D-DF0925D3F6D4}"/>
              </a:ext>
            </a:extLst>
          </xdr:cNvPr>
          <xdr:cNvSpPr txBox="1"/>
        </xdr:nvSpPr>
        <xdr:spPr>
          <a:xfrm>
            <a:off x="622273" y="6071822"/>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Schnelles Erstellen eines Diagramms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5" name="Gerader Verbinder 4" descr="Dekorative Linie">
            <a:extLst>
              <a:ext uri="{FF2B5EF4-FFF2-40B4-BE49-F238E27FC236}">
                <a16:creationId xmlns:a16="http://schemas.microsoft.com/office/drawing/2014/main" id="{08E5B412-AD8B-2FA5-7387-922BA751E590}"/>
              </a:ext>
            </a:extLst>
          </xdr:cNvPr>
          <xdr:cNvCxnSpPr>
            <a:cxnSpLocks/>
          </xdr:cNvCxnSpPr>
        </xdr:nvCxnSpPr>
        <xdr:spPr>
          <a:xfrm>
            <a:off x="625449" y="6579235"/>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6" name="Gerader Verbinder 5" descr="Dekorative Linie">
            <a:extLst>
              <a:ext uri="{FF2B5EF4-FFF2-40B4-BE49-F238E27FC236}">
                <a16:creationId xmlns:a16="http://schemas.microsoft.com/office/drawing/2014/main" id="{F16C0682-C957-8D77-F7CF-40694CAA9799}"/>
              </a:ext>
            </a:extLst>
          </xdr:cNvPr>
          <xdr:cNvCxnSpPr>
            <a:cxnSpLocks/>
          </xdr:cNvCxnSpPr>
        </xdr:nvCxnSpPr>
        <xdr:spPr>
          <a:xfrm>
            <a:off x="625449" y="9690497"/>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7" name="Schritt" descr="Sie können immer die Registerkarte &quot;Einfügen&quot; verwenden und ein Diagramm erstellen. Hier zeigen wir Ihnen jedoch eine andere Möglichkeit zum Erstellen eines Diagramms, mithilfe der Schaltfläche &quot;Schnellanalyse&quot;. Diesmal möchten wir außerdem die Tastenkombination verwenden:">
            <a:extLst>
              <a:ext uri="{FF2B5EF4-FFF2-40B4-BE49-F238E27FC236}">
                <a16:creationId xmlns:a16="http://schemas.microsoft.com/office/drawing/2014/main" id="{4378A579-25E9-6E9D-2772-32F979C70A2B}"/>
              </a:ext>
            </a:extLst>
          </xdr:cNvPr>
          <xdr:cNvSpPr txBox="1"/>
        </xdr:nvSpPr>
        <xdr:spPr>
          <a:xfrm>
            <a:off x="619125" y="6652845"/>
            <a:ext cx="5300938" cy="859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Sie können immer die Registerkarte </a:t>
            </a:r>
            <a:r>
              <a:rPr lang="de" sz="105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Einfügen</a:t>
            </a: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verwenden und ein Diagramm erstellen. Hier zeigen wir Ihnen jedoch eine andere Möglichkeit zum Erstellen eines Diagramms, mithilfe</a:t>
            </a:r>
            <a:r>
              <a:rPr lang="de" sz="105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der Schaltfläche "Schnellanalyse". Diesmal möchten wir außerdem die Tastenkombination verwenden:</a:t>
            </a:r>
            <a:endParaRPr lang="en-US"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sp macro="" textlink="">
        <xdr:nvSpPr>
          <xdr:cNvPr id="8" name="Schritt" descr="Klicken Sie auf die erste Schaltfläche &quot;Gruppierte...&quot;.">
            <a:extLst>
              <a:ext uri="{FF2B5EF4-FFF2-40B4-BE49-F238E27FC236}">
                <a16:creationId xmlns:a16="http://schemas.microsoft.com/office/drawing/2014/main" id="{6AA03C85-92CE-CF32-1CBF-A92C6D51676B}"/>
              </a:ext>
            </a:extLst>
          </xdr:cNvPr>
          <xdr:cNvSpPr txBox="1"/>
        </xdr:nvSpPr>
        <xdr:spPr>
          <a:xfrm>
            <a:off x="1029307" y="8500227"/>
            <a:ext cx="4809517" cy="290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rtl="0"/>
            <a:r>
              <a:rPr lang="de" sz="1050">
                <a:latin typeface="Segoe UI" panose="020B0502040204020203" pitchFamily="34" charset="0"/>
                <a:cs typeface="Segoe UI" panose="020B0502040204020203" pitchFamily="34" charset="0"/>
              </a:rPr>
              <a:t>Klicken Sie auf die erste Schaltfläche </a:t>
            </a:r>
            <a:r>
              <a:rPr lang="de" sz="1050" b="1">
                <a:latin typeface="Segoe UI" panose="020B0502040204020203" pitchFamily="34" charset="0"/>
                <a:cs typeface="Segoe UI" panose="020B0502040204020203" pitchFamily="34" charset="0"/>
              </a:rPr>
              <a:t>Gruppierte...</a:t>
            </a:r>
            <a:r>
              <a:rPr lang="de" sz="1050">
                <a:latin typeface="Segoe UI" panose="020B0502040204020203" pitchFamily="34" charset="0"/>
                <a:cs typeface="Segoe UI" panose="020B0502040204020203" pitchFamily="34" charset="0"/>
              </a:rPr>
              <a:t>.</a:t>
            </a:r>
          </a:p>
          <a:p>
            <a:pPr rtl="0"/>
            <a:endParaRPr lang="en-US" sz="1050">
              <a:latin typeface="Segoe UI" panose="020B0502040204020203" pitchFamily="34" charset="0"/>
              <a:cs typeface="Segoe UI" panose="020B0502040204020203" pitchFamily="34" charset="0"/>
            </a:endParaRPr>
          </a:p>
        </xdr:txBody>
      </xdr:sp>
      <xdr:sp macro="" textlink="">
        <xdr:nvSpPr>
          <xdr:cNvPr id="9" name="Ellipse 8" descr="3">
            <a:extLst>
              <a:ext uri="{FF2B5EF4-FFF2-40B4-BE49-F238E27FC236}">
                <a16:creationId xmlns:a16="http://schemas.microsoft.com/office/drawing/2014/main" id="{DCB4427F-D97F-DC28-ED65-3D8AF0BF024D}"/>
              </a:ext>
            </a:extLst>
          </xdr:cNvPr>
          <xdr:cNvSpPr/>
        </xdr:nvSpPr>
        <xdr:spPr>
          <a:xfrm>
            <a:off x="622274" y="8467412"/>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sp macro="" textlink="">
        <xdr:nvSpPr>
          <xdr:cNvPr id="10" name="Schritt" descr="Ein neues Säulendiagramm (gruppiert) wird angezeigt. Sie können es nach Belieben verschieben. Beachten Sie, dass für jedes Produkt drei Spalten vorhanden sind, eine für jeden Umsatzmonat.">
            <a:extLst>
              <a:ext uri="{FF2B5EF4-FFF2-40B4-BE49-F238E27FC236}">
                <a16:creationId xmlns:a16="http://schemas.microsoft.com/office/drawing/2014/main" id="{191168EF-08C8-CA99-EE15-F355ACEAAC0F}"/>
              </a:ext>
            </a:extLst>
          </xdr:cNvPr>
          <xdr:cNvSpPr txBox="1"/>
        </xdr:nvSpPr>
        <xdr:spPr>
          <a:xfrm>
            <a:off x="1029307" y="8937093"/>
            <a:ext cx="4809517" cy="608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rtl="0"/>
            <a:r>
              <a:rPr lang="de" sz="1050">
                <a:latin typeface="Segoe UI" panose="020B0502040204020203" pitchFamily="34" charset="0"/>
                <a:cs typeface="Segoe UI" panose="020B0502040204020203" pitchFamily="34" charset="0"/>
              </a:rPr>
              <a:t>Ein neues Säulendiagramm (gruppiert) wird angezeigt. Sie können es nach Belieben verschieben. Beachten Sie, dass für jedes Produkt drei Spalten vorhanden sind, eine für jeden Umsatzmonat.</a:t>
            </a:r>
          </a:p>
        </xdr:txBody>
      </xdr:sp>
      <xdr:sp macro="" textlink="">
        <xdr:nvSpPr>
          <xdr:cNvPr id="11" name="Ellipse 10" descr="4">
            <a:extLst>
              <a:ext uri="{FF2B5EF4-FFF2-40B4-BE49-F238E27FC236}">
                <a16:creationId xmlns:a16="http://schemas.microsoft.com/office/drawing/2014/main" id="{A395A5A1-B234-EC09-1A4A-0D85AD0F4045}"/>
              </a:ext>
            </a:extLst>
          </xdr:cNvPr>
          <xdr:cNvSpPr/>
        </xdr:nvSpPr>
        <xdr:spPr>
          <a:xfrm>
            <a:off x="622274" y="8952692"/>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4</a:t>
            </a:r>
          </a:p>
        </xdr:txBody>
      </xdr:sp>
      <xdr:sp macro="" textlink="">
        <xdr:nvSpPr>
          <xdr:cNvPr id="12" name="Schritt" descr="Klicken Sie auf dem Bedienfeld, das dann angezeigt wird, auf &quot;Diagramme&quot;.">
            <a:extLst>
              <a:ext uri="{FF2B5EF4-FFF2-40B4-BE49-F238E27FC236}">
                <a16:creationId xmlns:a16="http://schemas.microsoft.com/office/drawing/2014/main" id="{61D54EE1-CC74-4380-19CB-BE6DA4149CF1}"/>
              </a:ext>
            </a:extLst>
          </xdr:cNvPr>
          <xdr:cNvSpPr txBox="1"/>
        </xdr:nvSpPr>
        <xdr:spPr>
          <a:xfrm>
            <a:off x="1029307" y="8060474"/>
            <a:ext cx="4809517" cy="32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rtl="0"/>
            <a:r>
              <a:rPr lang="de" sz="1050">
                <a:latin typeface="Segoe UI" panose="020B0502040204020203" pitchFamily="34" charset="0"/>
                <a:cs typeface="Segoe UI" panose="020B0502040204020203" pitchFamily="34" charset="0"/>
              </a:rPr>
              <a:t>Klicken Sie auf dem Bedienfeld, das dann angezeigt wird, auf </a:t>
            </a:r>
            <a:r>
              <a:rPr lang="de" sz="1050" b="1">
                <a:latin typeface="Segoe UI" panose="020B0502040204020203" pitchFamily="34" charset="0"/>
                <a:cs typeface="Segoe UI" panose="020B0502040204020203" pitchFamily="34" charset="0"/>
              </a:rPr>
              <a:t>Diagramme</a:t>
            </a:r>
            <a:r>
              <a:rPr lang="de" sz="1050">
                <a:latin typeface="Segoe UI" panose="020B0502040204020203" pitchFamily="34" charset="0"/>
                <a:cs typeface="Segoe UI" panose="020B0502040204020203" pitchFamily="34" charset="0"/>
              </a:rPr>
              <a:t>.</a:t>
            </a:r>
          </a:p>
          <a:p>
            <a:pPr rtl="0"/>
            <a:endParaRPr lang="en-US" sz="1050">
              <a:latin typeface="Segoe UI" panose="020B0502040204020203" pitchFamily="34" charset="0"/>
              <a:cs typeface="Segoe UI" panose="020B0502040204020203" pitchFamily="34" charset="0"/>
            </a:endParaRPr>
          </a:p>
        </xdr:txBody>
      </xdr:sp>
      <xdr:sp macro="" textlink="">
        <xdr:nvSpPr>
          <xdr:cNvPr id="13" name="Ellipse 12" descr="2">
            <a:extLst>
              <a:ext uri="{FF2B5EF4-FFF2-40B4-BE49-F238E27FC236}">
                <a16:creationId xmlns:a16="http://schemas.microsoft.com/office/drawing/2014/main" id="{F24D0F9E-870E-E7E2-7EF0-CA7F0780CCD0}"/>
              </a:ext>
            </a:extLst>
          </xdr:cNvPr>
          <xdr:cNvSpPr/>
        </xdr:nvSpPr>
        <xdr:spPr>
          <a:xfrm>
            <a:off x="622274" y="8027658"/>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sp macro="" textlink="">
        <xdr:nvSpPr>
          <xdr:cNvPr id="14" name="Schritt" descr="Klicken Sie in den Daten rechts auf eine Zelle, und drücken Sie dann die Tasten STRG und Q.">
            <a:extLst>
              <a:ext uri="{FF2B5EF4-FFF2-40B4-BE49-F238E27FC236}">
                <a16:creationId xmlns:a16="http://schemas.microsoft.com/office/drawing/2014/main" id="{EA9FF909-934B-E480-0DAC-AE1B7D39DF88}"/>
              </a:ext>
            </a:extLst>
          </xdr:cNvPr>
          <xdr:cNvSpPr txBox="1"/>
        </xdr:nvSpPr>
        <xdr:spPr>
          <a:xfrm>
            <a:off x="1029308" y="7473491"/>
            <a:ext cx="4809516" cy="542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05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Klicken Sie in den Daten rechts auf eine Zelle, und drücken Sie dann</a:t>
            </a:r>
          </a:p>
        </xdr:txBody>
      </xdr:sp>
      <xdr:sp macro="" textlink="">
        <xdr:nvSpPr>
          <xdr:cNvPr id="15" name="Ellipse 14" descr="1">
            <a:extLst>
              <a:ext uri="{FF2B5EF4-FFF2-40B4-BE49-F238E27FC236}">
                <a16:creationId xmlns:a16="http://schemas.microsoft.com/office/drawing/2014/main" id="{0FF5CA24-AC43-A4CA-7366-C36AE1CDD56F}"/>
              </a:ext>
            </a:extLst>
          </xdr:cNvPr>
          <xdr:cNvSpPr/>
        </xdr:nvSpPr>
        <xdr:spPr>
          <a:xfrm>
            <a:off x="622274" y="7469724"/>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sp macro="" textlink="">
        <xdr:nvSpPr>
          <xdr:cNvPr id="16" name="Rechteck: Abgerundete Ecken 99" descr="STRG-Taste">
            <a:extLst>
              <a:ext uri="{FF2B5EF4-FFF2-40B4-BE49-F238E27FC236}">
                <a16:creationId xmlns:a16="http://schemas.microsoft.com/office/drawing/2014/main" id="{C022FE09-F61A-A0C2-9698-0F4AFDB2E3A4}"/>
              </a:ext>
            </a:extLst>
          </xdr:cNvPr>
          <xdr:cNvSpPr/>
        </xdr:nvSpPr>
        <xdr:spPr>
          <a:xfrm>
            <a:off x="1095375" y="7723398"/>
            <a:ext cx="584286" cy="2571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900" spc="100" baseline="0">
                <a:solidFill>
                  <a:schemeClr val="tx1"/>
                </a:solidFill>
                <a:latin typeface="Segoe UI" panose="020B0502040204020203" pitchFamily="34" charset="0"/>
                <a:cs typeface="Segoe UI" panose="020B0502040204020203" pitchFamily="34" charset="0"/>
              </a:rPr>
              <a:t>STRG</a:t>
            </a:r>
            <a:endParaRPr lang="en-US" sz="800" spc="100" baseline="0">
              <a:solidFill>
                <a:schemeClr val="tx1"/>
              </a:solidFill>
              <a:latin typeface="Segoe UI" panose="020B0502040204020203" pitchFamily="34" charset="0"/>
              <a:cs typeface="Segoe UI" panose="020B0502040204020203" pitchFamily="34" charset="0"/>
            </a:endParaRPr>
          </a:p>
        </xdr:txBody>
      </xdr:sp>
      <xdr:sp macro="" textlink="">
        <xdr:nvSpPr>
          <xdr:cNvPr id="17" name="Rechteck: Abgerundete Ecken 100" descr="Q-Taste">
            <a:extLst>
              <a:ext uri="{FF2B5EF4-FFF2-40B4-BE49-F238E27FC236}">
                <a16:creationId xmlns:a16="http://schemas.microsoft.com/office/drawing/2014/main" id="{A5210435-8EEC-EBAF-7A22-32869216E83D}"/>
              </a:ext>
            </a:extLst>
          </xdr:cNvPr>
          <xdr:cNvSpPr/>
        </xdr:nvSpPr>
        <xdr:spPr>
          <a:xfrm>
            <a:off x="1764621" y="7723398"/>
            <a:ext cx="466658" cy="2571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900">
                <a:solidFill>
                  <a:schemeClr val="tx1"/>
                </a:solidFill>
                <a:latin typeface="Segoe UI" panose="020B0502040204020203" pitchFamily="34" charset="0"/>
                <a:cs typeface="Segoe UI" panose="020B0502040204020203" pitchFamily="34" charset="0"/>
              </a:rPr>
              <a:t>Q</a:t>
            </a:r>
          </a:p>
        </xdr:txBody>
      </xdr:sp>
    </xdr:grpSp>
    <xdr:clientData/>
  </xdr:twoCellAnchor>
  <xdr:twoCellAnchor editAs="oneCell">
    <xdr:from>
      <xdr:col>0</xdr:col>
      <xdr:colOff>390525</xdr:colOff>
      <xdr:row>47</xdr:row>
      <xdr:rowOff>180977</xdr:rowOff>
    </xdr:from>
    <xdr:to>
      <xdr:col>1</xdr:col>
      <xdr:colOff>5238750</xdr:colOff>
      <xdr:row>70</xdr:row>
      <xdr:rowOff>133350</xdr:rowOff>
    </xdr:to>
    <xdr:grpSp>
      <xdr:nvGrpSpPr>
        <xdr:cNvPr id="18" name="Schnelles Erstellen von Sparklines" descr="Quickly make sparklines&#10;Let's say you want little trend lines to the right of this data to show how the amounts go up or down during the three months. You don't have to make 8 little line charts. You can make sparklines instead.&#10;Click a cell inside the data to the right, and then press Ctrl and Q key.&#10;On the panel that appears, click Sparklines, and then click the Line button.&#10;Sparklines appear to the right of the Dec column. Each line represents the data for that row, and shows whether the amounts go up or down.&#10;To clear the sparklines, click and drag to select them. The Sparkline Tools Design tab will appear at the top of the window. Go to that tab, and then click the Clear button">
          <a:extLst>
            <a:ext uri="{FF2B5EF4-FFF2-40B4-BE49-F238E27FC236}">
              <a16:creationId xmlns:a16="http://schemas.microsoft.com/office/drawing/2014/main" id="{2178EC32-8C9B-4ACB-8E64-E52796C22045}"/>
            </a:ext>
          </a:extLst>
        </xdr:cNvPr>
        <xdr:cNvGrpSpPr/>
      </xdr:nvGrpSpPr>
      <xdr:grpSpPr>
        <a:xfrm>
          <a:off x="390525" y="9705977"/>
          <a:ext cx="5737225" cy="4333873"/>
          <a:chOff x="390525" y="9801225"/>
          <a:chExt cx="5695950" cy="4258965"/>
        </a:xfrm>
      </xdr:grpSpPr>
      <xdr:sp macro="" textlink="">
        <xdr:nvSpPr>
          <xdr:cNvPr id="19" name="Rechteck 18" descr="Hintergrund">
            <a:extLst>
              <a:ext uri="{FF2B5EF4-FFF2-40B4-BE49-F238E27FC236}">
                <a16:creationId xmlns:a16="http://schemas.microsoft.com/office/drawing/2014/main" id="{7A4D903D-073C-F510-3DD5-56C274122DE3}"/>
              </a:ext>
            </a:extLst>
          </xdr:cNvPr>
          <xdr:cNvSpPr/>
        </xdr:nvSpPr>
        <xdr:spPr>
          <a:xfrm>
            <a:off x="390525" y="9801225"/>
            <a:ext cx="5695950" cy="425896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20" name="Schritt" descr="Schnelles Erstellen von Sparklines">
            <a:extLst>
              <a:ext uri="{FF2B5EF4-FFF2-40B4-BE49-F238E27FC236}">
                <a16:creationId xmlns:a16="http://schemas.microsoft.com/office/drawing/2014/main" id="{F83B53A4-8402-56CB-AC85-9B26848BF7E6}"/>
              </a:ext>
            </a:extLst>
          </xdr:cNvPr>
          <xdr:cNvSpPr txBox="1"/>
        </xdr:nvSpPr>
        <xdr:spPr>
          <a:xfrm>
            <a:off x="622273" y="9929448"/>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Schnelles Erstellen von Sparklines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21" name="Gerader Verbinder 20" descr="Dekorative Linie">
            <a:extLst>
              <a:ext uri="{FF2B5EF4-FFF2-40B4-BE49-F238E27FC236}">
                <a16:creationId xmlns:a16="http://schemas.microsoft.com/office/drawing/2014/main" id="{075262A4-D22C-4258-05DD-26EEC53B32F0}"/>
              </a:ext>
            </a:extLst>
          </xdr:cNvPr>
          <xdr:cNvCxnSpPr>
            <a:cxnSpLocks/>
          </xdr:cNvCxnSpPr>
        </xdr:nvCxnSpPr>
        <xdr:spPr>
          <a:xfrm>
            <a:off x="625449" y="1043686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2" name="Gerader Verbinder 21" descr="Dekorative Linie">
            <a:extLst>
              <a:ext uri="{FF2B5EF4-FFF2-40B4-BE49-F238E27FC236}">
                <a16:creationId xmlns:a16="http://schemas.microsoft.com/office/drawing/2014/main" id="{891E6846-D23D-FE81-0256-877FEE380D01}"/>
              </a:ext>
            </a:extLst>
          </xdr:cNvPr>
          <xdr:cNvCxnSpPr>
            <a:cxnSpLocks/>
          </xdr:cNvCxnSpPr>
        </xdr:nvCxnSpPr>
        <xdr:spPr>
          <a:xfrm>
            <a:off x="625449" y="13812023"/>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Schritt" descr="Angenommen, Sie möchten kleine Trendlinien rechts neben Ihren Daten anzeigen, um darzustellen, wie sich die Beträge im Lauf der drei Monate verändern. Dazu brauchen Sie nicht 8 kleine Liniendiagramme zu erstellen. Sie können stattdessen Sparklines erstellen.">
            <a:extLst>
              <a:ext uri="{FF2B5EF4-FFF2-40B4-BE49-F238E27FC236}">
                <a16:creationId xmlns:a16="http://schemas.microsoft.com/office/drawing/2014/main" id="{7585FB7B-5294-ABB2-C551-F2079613C5B4}"/>
              </a:ext>
            </a:extLst>
          </xdr:cNvPr>
          <xdr:cNvSpPr txBox="1"/>
        </xdr:nvSpPr>
        <xdr:spPr>
          <a:xfrm>
            <a:off x="619125" y="10510472"/>
            <a:ext cx="5300938" cy="900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spc="-3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Angenommen, Sie möchten kleine Trendlinien rechts neben Ihren Daten anzeigen, um darzustellen, wie sich die Beträge im Lauf der drei Monate verändern. Dazu brauchen Sie nicht 8 kleine Liniendiagramme zu erstellen. Sie können stattdessen Sparklines erstellen.</a:t>
            </a:r>
          </a:p>
        </xdr:txBody>
      </xdr:sp>
      <xdr:sp macro="" textlink="">
        <xdr:nvSpPr>
          <xdr:cNvPr id="24" name="Schritt" descr="Jetzt werden rechts neben der Spalte &quot;Dez.&quot; Sparklines angezeigt. Jede Linie stellt die Daten der betreffenden Zeile dar und zeigt, ob sich die Beträge nach oben oder unten entwickeln.">
            <a:extLst>
              <a:ext uri="{FF2B5EF4-FFF2-40B4-BE49-F238E27FC236}">
                <a16:creationId xmlns:a16="http://schemas.microsoft.com/office/drawing/2014/main" id="{6433CA3F-9604-6439-BA16-B4FB1743F61F}"/>
              </a:ext>
            </a:extLst>
          </xdr:cNvPr>
          <xdr:cNvSpPr txBox="1"/>
        </xdr:nvSpPr>
        <xdr:spPr>
          <a:xfrm>
            <a:off x="1029307" y="12182432"/>
            <a:ext cx="4809517" cy="707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rtl="0"/>
            <a:r>
              <a:rPr lang="de" sz="1100">
                <a:solidFill>
                  <a:schemeClr val="tx1">
                    <a:lumMod val="75000"/>
                    <a:lumOff val="25000"/>
                  </a:schemeClr>
                </a:solidFill>
                <a:latin typeface="Segoe UI" panose="020B0502040204020203" pitchFamily="34" charset="0"/>
                <a:cs typeface="Segoe UI" panose="020B0502040204020203" pitchFamily="34" charset="0"/>
              </a:rPr>
              <a:t>Jetzt werden rechts neben der Spalte </a:t>
            </a:r>
            <a:r>
              <a:rPr lang="de" sz="1100" b="1">
                <a:solidFill>
                  <a:schemeClr val="tx1">
                    <a:lumMod val="75000"/>
                    <a:lumOff val="25000"/>
                  </a:schemeClr>
                </a:solidFill>
                <a:latin typeface="Segoe UI" panose="020B0502040204020203" pitchFamily="34" charset="0"/>
                <a:cs typeface="Segoe UI" panose="020B0502040204020203" pitchFamily="34" charset="0"/>
              </a:rPr>
              <a:t>Dez.</a:t>
            </a:r>
            <a:r>
              <a:rPr lang="de" sz="1100">
                <a:solidFill>
                  <a:schemeClr val="tx1">
                    <a:lumMod val="75000"/>
                    <a:lumOff val="25000"/>
                  </a:schemeClr>
                </a:solidFill>
                <a:latin typeface="Segoe UI" panose="020B0502040204020203" pitchFamily="34" charset="0"/>
                <a:cs typeface="Segoe UI" panose="020B0502040204020203" pitchFamily="34" charset="0"/>
              </a:rPr>
              <a:t> Sparklines angezeigt. Jede Linie stellt die Daten der betreffenden Zeile dar und zeigt, ob sich die Beträge nach oben oder unten entwickeln.</a:t>
            </a:r>
          </a:p>
          <a:p>
            <a:pPr rtl="0"/>
            <a:endParaRPr lang="en-US" sz="1100">
              <a:solidFill>
                <a:schemeClr val="tx1">
                  <a:lumMod val="75000"/>
                  <a:lumOff val="25000"/>
                </a:schemeClr>
              </a:solidFill>
              <a:latin typeface="Segoe UI" panose="020B0502040204020203" pitchFamily="34" charset="0"/>
              <a:cs typeface="Segoe UI" panose="020B0502040204020203" pitchFamily="34" charset="0"/>
            </a:endParaRPr>
          </a:p>
        </xdr:txBody>
      </xdr:sp>
      <xdr:sp macro="" textlink="">
        <xdr:nvSpPr>
          <xdr:cNvPr id="25" name="Ellipse 24" descr="3">
            <a:extLst>
              <a:ext uri="{FF2B5EF4-FFF2-40B4-BE49-F238E27FC236}">
                <a16:creationId xmlns:a16="http://schemas.microsoft.com/office/drawing/2014/main" id="{CBA57F32-D184-5862-F84C-7284A16F0F5D}"/>
              </a:ext>
            </a:extLst>
          </xdr:cNvPr>
          <xdr:cNvSpPr/>
        </xdr:nvSpPr>
        <xdr:spPr>
          <a:xfrm>
            <a:off x="622274" y="121399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sp macro="" textlink="">
        <xdr:nvSpPr>
          <xdr:cNvPr id="26" name="Schritt" descr="Um die Sparklines zu löschen, wählen Sie sie mittels Klicken und Ziehen aus. Oben im Fenster wird die Registerkarte &quot;Sparklinetools Entwurf&quot; angezeigt. Wechseln Sie zu dieser Registerkarte, und klicken Sie dann auf die Schaltfläche &quot;Löschen&quot;.">
            <a:extLst>
              <a:ext uri="{FF2B5EF4-FFF2-40B4-BE49-F238E27FC236}">
                <a16:creationId xmlns:a16="http://schemas.microsoft.com/office/drawing/2014/main" id="{C268BE6A-A8FA-66E0-ADD2-F6B606DC84D6}"/>
              </a:ext>
            </a:extLst>
          </xdr:cNvPr>
          <xdr:cNvSpPr txBox="1"/>
        </xdr:nvSpPr>
        <xdr:spPr>
          <a:xfrm>
            <a:off x="1029307" y="12797670"/>
            <a:ext cx="4809517" cy="878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rtl="0"/>
            <a:r>
              <a:rPr lang="de" sz="1100">
                <a:solidFill>
                  <a:schemeClr val="tx1">
                    <a:lumMod val="75000"/>
                    <a:lumOff val="25000"/>
                  </a:schemeClr>
                </a:solidFill>
                <a:latin typeface="Segoe UI" panose="020B0502040204020203" pitchFamily="34" charset="0"/>
                <a:cs typeface="Segoe UI" panose="020B0502040204020203" pitchFamily="34" charset="0"/>
              </a:rPr>
              <a:t>Um die Sparklines zu löschen, wählen Sie sie mittels Klicken und Ziehen aus. Oben im Fenster wird die Registerkarte </a:t>
            </a:r>
            <a:r>
              <a:rPr lang="de" sz="1100" b="1">
                <a:solidFill>
                  <a:schemeClr val="tx1">
                    <a:lumMod val="75000"/>
                    <a:lumOff val="25000"/>
                  </a:schemeClr>
                </a:solidFill>
                <a:latin typeface="Segoe UI" panose="020B0502040204020203" pitchFamily="34" charset="0"/>
                <a:cs typeface="Segoe UI" panose="020B0502040204020203" pitchFamily="34" charset="0"/>
              </a:rPr>
              <a:t>Sparkline</a:t>
            </a:r>
            <a:r>
              <a:rPr lang="de" sz="1100">
                <a:solidFill>
                  <a:schemeClr val="tx1">
                    <a:lumMod val="75000"/>
                    <a:lumOff val="25000"/>
                  </a:schemeClr>
                </a:solidFill>
                <a:latin typeface="Segoe UI" panose="020B0502040204020203" pitchFamily="34" charset="0"/>
                <a:cs typeface="Segoe UI" panose="020B0502040204020203" pitchFamily="34" charset="0"/>
              </a:rPr>
              <a:t> angezeigt. Wechseln Sie zu dieser Registerkarte, und klicken Sie dann auf die Schaltfläche </a:t>
            </a:r>
            <a:r>
              <a:rPr lang="de" sz="1100" b="1">
                <a:solidFill>
                  <a:schemeClr val="tx1">
                    <a:lumMod val="75000"/>
                    <a:lumOff val="25000"/>
                  </a:schemeClr>
                </a:solidFill>
                <a:latin typeface="Segoe UI" panose="020B0502040204020203" pitchFamily="34" charset="0"/>
                <a:cs typeface="Segoe UI" panose="020B0502040204020203" pitchFamily="34" charset="0"/>
              </a:rPr>
              <a:t>Löschen</a:t>
            </a:r>
            <a:r>
              <a:rPr lang="de" sz="1100">
                <a:solidFill>
                  <a:schemeClr val="tx1">
                    <a:lumMod val="75000"/>
                    <a:lumOff val="25000"/>
                  </a:schemeClr>
                </a:solidFill>
                <a:latin typeface="Segoe UI" panose="020B0502040204020203" pitchFamily="34" charset="0"/>
                <a:cs typeface="Segoe UI" panose="020B0502040204020203" pitchFamily="34" charset="0"/>
              </a:rPr>
              <a:t>.</a:t>
            </a:r>
          </a:p>
        </xdr:txBody>
      </xdr:sp>
      <xdr:sp macro="" textlink="">
        <xdr:nvSpPr>
          <xdr:cNvPr id="27" name="Ellipse 26" descr="4">
            <a:extLst>
              <a:ext uri="{FF2B5EF4-FFF2-40B4-BE49-F238E27FC236}">
                <a16:creationId xmlns:a16="http://schemas.microsoft.com/office/drawing/2014/main" id="{16BBD97C-3CE6-3D9E-D644-C4A32CB290BF}"/>
              </a:ext>
            </a:extLst>
          </xdr:cNvPr>
          <xdr:cNvSpPr/>
        </xdr:nvSpPr>
        <xdr:spPr>
          <a:xfrm>
            <a:off x="622274" y="12755172"/>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4</a:t>
            </a:r>
          </a:p>
        </xdr:txBody>
      </xdr:sp>
      <xdr:sp macro="" textlink="">
        <xdr:nvSpPr>
          <xdr:cNvPr id="28" name="Schritt" descr="Klicken Sie auf dem Bedienfeld, das dann angezeigt wird, auf &quot;Sparklines&quot; und dann auf die Schaltfläche &quot;Linie&quot;.">
            <a:extLst>
              <a:ext uri="{FF2B5EF4-FFF2-40B4-BE49-F238E27FC236}">
                <a16:creationId xmlns:a16="http://schemas.microsoft.com/office/drawing/2014/main" id="{681CD902-8E4F-5088-68F2-591D26FA2CC8}"/>
              </a:ext>
            </a:extLst>
          </xdr:cNvPr>
          <xdr:cNvSpPr txBox="1"/>
        </xdr:nvSpPr>
        <xdr:spPr>
          <a:xfrm>
            <a:off x="1029307" y="11732253"/>
            <a:ext cx="4809517" cy="417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rtl="0"/>
            <a:r>
              <a:rPr lang="de" sz="1100">
                <a:solidFill>
                  <a:schemeClr val="tx1">
                    <a:lumMod val="75000"/>
                    <a:lumOff val="25000"/>
                  </a:schemeClr>
                </a:solidFill>
                <a:latin typeface="Segoe UI" panose="020B0502040204020203" pitchFamily="34" charset="0"/>
                <a:cs typeface="Segoe UI" panose="020B0502040204020203" pitchFamily="34" charset="0"/>
              </a:rPr>
              <a:t>Klicken Sie auf dem Bedienfeld, das dann angezeigt wird, auf </a:t>
            </a:r>
            <a:r>
              <a:rPr lang="de" sz="1100" b="1">
                <a:solidFill>
                  <a:schemeClr val="tx1">
                    <a:lumMod val="75000"/>
                    <a:lumOff val="25000"/>
                  </a:schemeClr>
                </a:solidFill>
                <a:latin typeface="Segoe UI" panose="020B0502040204020203" pitchFamily="34" charset="0"/>
                <a:cs typeface="Segoe UI" panose="020B0502040204020203" pitchFamily="34" charset="0"/>
              </a:rPr>
              <a:t>Sparklines</a:t>
            </a:r>
            <a:r>
              <a:rPr lang="de" sz="1100">
                <a:solidFill>
                  <a:schemeClr val="tx1">
                    <a:lumMod val="75000"/>
                    <a:lumOff val="25000"/>
                  </a:schemeClr>
                </a:solidFill>
                <a:latin typeface="Segoe UI" panose="020B0502040204020203" pitchFamily="34" charset="0"/>
                <a:cs typeface="Segoe UI" panose="020B0502040204020203" pitchFamily="34" charset="0"/>
              </a:rPr>
              <a:t> und dann auf die Schaltfläche </a:t>
            </a:r>
            <a:r>
              <a:rPr lang="de" sz="1100" b="1">
                <a:solidFill>
                  <a:schemeClr val="tx1">
                    <a:lumMod val="75000"/>
                    <a:lumOff val="25000"/>
                  </a:schemeClr>
                </a:solidFill>
                <a:latin typeface="Segoe UI" panose="020B0502040204020203" pitchFamily="34" charset="0"/>
                <a:cs typeface="Segoe UI" panose="020B0502040204020203" pitchFamily="34" charset="0"/>
              </a:rPr>
              <a:t>Linie</a:t>
            </a:r>
            <a:r>
              <a:rPr lang="de" sz="1100">
                <a:solidFill>
                  <a:schemeClr val="tx1">
                    <a:lumMod val="75000"/>
                    <a:lumOff val="25000"/>
                  </a:schemeClr>
                </a:solidFill>
                <a:latin typeface="Segoe UI" panose="020B0502040204020203" pitchFamily="34" charset="0"/>
                <a:cs typeface="Segoe UI" panose="020B0502040204020203" pitchFamily="34" charset="0"/>
              </a:rPr>
              <a:t>.</a:t>
            </a:r>
          </a:p>
          <a:p>
            <a:pPr rtl="0"/>
            <a:endParaRPr lang="en-US" sz="1100">
              <a:solidFill>
                <a:schemeClr val="tx1">
                  <a:lumMod val="75000"/>
                  <a:lumOff val="25000"/>
                </a:schemeClr>
              </a:solidFill>
              <a:latin typeface="Segoe UI" panose="020B0502040204020203" pitchFamily="34" charset="0"/>
              <a:cs typeface="Segoe UI" panose="020B0502040204020203" pitchFamily="34" charset="0"/>
            </a:endParaRPr>
          </a:p>
        </xdr:txBody>
      </xdr:sp>
      <xdr:sp macro="" textlink="">
        <xdr:nvSpPr>
          <xdr:cNvPr id="29" name="Ellipse 28" descr="2">
            <a:extLst>
              <a:ext uri="{FF2B5EF4-FFF2-40B4-BE49-F238E27FC236}">
                <a16:creationId xmlns:a16="http://schemas.microsoft.com/office/drawing/2014/main" id="{758AB5D7-2590-C4A1-C0F6-AF63ABC3E1AB}"/>
              </a:ext>
            </a:extLst>
          </xdr:cNvPr>
          <xdr:cNvSpPr/>
        </xdr:nvSpPr>
        <xdr:spPr>
          <a:xfrm>
            <a:off x="622274" y="11689754"/>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sp macro="" textlink="">
        <xdr:nvSpPr>
          <xdr:cNvPr id="30" name="Schritt" descr="Klicken Sie in den Daten rechts auf eine Zelle, und drücken Sie dann die Tasten STRG und Q.">
            <a:extLst>
              <a:ext uri="{FF2B5EF4-FFF2-40B4-BE49-F238E27FC236}">
                <a16:creationId xmlns:a16="http://schemas.microsoft.com/office/drawing/2014/main" id="{EB460250-10A3-4765-0A92-D3E887493CD7}"/>
              </a:ext>
            </a:extLst>
          </xdr:cNvPr>
          <xdr:cNvSpPr txBox="1"/>
        </xdr:nvSpPr>
        <xdr:spPr>
          <a:xfrm>
            <a:off x="1029308" y="11165992"/>
            <a:ext cx="4809516" cy="628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Klicken Sie in den Daten rechts auf eine Zelle, und drücken Sie dann</a:t>
            </a:r>
          </a:p>
        </xdr:txBody>
      </xdr:sp>
      <xdr:sp macro="" textlink="">
        <xdr:nvSpPr>
          <xdr:cNvPr id="31" name="Ellipse 30" descr="1">
            <a:extLst>
              <a:ext uri="{FF2B5EF4-FFF2-40B4-BE49-F238E27FC236}">
                <a16:creationId xmlns:a16="http://schemas.microsoft.com/office/drawing/2014/main" id="{8193CE19-BF48-E88E-DCB3-D26335BE5D85}"/>
              </a:ext>
            </a:extLst>
          </xdr:cNvPr>
          <xdr:cNvSpPr/>
        </xdr:nvSpPr>
        <xdr:spPr>
          <a:xfrm>
            <a:off x="622274" y="1117029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sp macro="" textlink="">
        <xdr:nvSpPr>
          <xdr:cNvPr id="32" name="Rechteck: Abgerundete Ecken 118" descr="STRG-Taste">
            <a:extLst>
              <a:ext uri="{FF2B5EF4-FFF2-40B4-BE49-F238E27FC236}">
                <a16:creationId xmlns:a16="http://schemas.microsoft.com/office/drawing/2014/main" id="{6AFADE4F-ACF8-EE2D-2021-4E9A14C6D253}"/>
              </a:ext>
            </a:extLst>
          </xdr:cNvPr>
          <xdr:cNvSpPr/>
        </xdr:nvSpPr>
        <xdr:spPr>
          <a:xfrm>
            <a:off x="1114425" y="11417389"/>
            <a:ext cx="546186" cy="2571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900" spc="100" baseline="0">
                <a:solidFill>
                  <a:schemeClr val="tx1"/>
                </a:solidFill>
                <a:latin typeface="Segoe UI" panose="020B0502040204020203" pitchFamily="34" charset="0"/>
                <a:cs typeface="Segoe UI" panose="020B0502040204020203" pitchFamily="34" charset="0"/>
              </a:rPr>
              <a:t>STRG</a:t>
            </a:r>
            <a:endParaRPr lang="en-US" sz="800" spc="100" baseline="0">
              <a:solidFill>
                <a:schemeClr val="tx1"/>
              </a:solidFill>
              <a:latin typeface="Segoe UI" panose="020B0502040204020203" pitchFamily="34" charset="0"/>
              <a:cs typeface="Segoe UI" panose="020B0502040204020203" pitchFamily="34" charset="0"/>
            </a:endParaRPr>
          </a:p>
        </xdr:txBody>
      </xdr:sp>
      <xdr:sp macro="" textlink="">
        <xdr:nvSpPr>
          <xdr:cNvPr id="33" name="Rechteck: Abgerundete Ecken 119" descr="Q-Taste">
            <a:extLst>
              <a:ext uri="{FF2B5EF4-FFF2-40B4-BE49-F238E27FC236}">
                <a16:creationId xmlns:a16="http://schemas.microsoft.com/office/drawing/2014/main" id="{46604C89-44F6-E198-C741-7875352D5739}"/>
              </a:ext>
            </a:extLst>
          </xdr:cNvPr>
          <xdr:cNvSpPr/>
        </xdr:nvSpPr>
        <xdr:spPr>
          <a:xfrm>
            <a:off x="1745571" y="11417389"/>
            <a:ext cx="466658" cy="2571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900">
                <a:solidFill>
                  <a:schemeClr val="tx1"/>
                </a:solidFill>
                <a:latin typeface="Segoe UI" panose="020B0502040204020203" pitchFamily="34" charset="0"/>
                <a:cs typeface="Segoe UI" panose="020B0502040204020203" pitchFamily="34" charset="0"/>
              </a:rPr>
              <a:t>Q</a:t>
            </a:r>
          </a:p>
        </xdr:txBody>
      </xdr:sp>
    </xdr:grpSp>
    <xdr:clientData/>
  </xdr:twoCellAnchor>
  <xdr:twoCellAnchor editAs="oneCell">
    <xdr:from>
      <xdr:col>0</xdr:col>
      <xdr:colOff>390525</xdr:colOff>
      <xdr:row>72</xdr:row>
      <xdr:rowOff>0</xdr:rowOff>
    </xdr:from>
    <xdr:to>
      <xdr:col>1</xdr:col>
      <xdr:colOff>5238750</xdr:colOff>
      <xdr:row>87</xdr:row>
      <xdr:rowOff>6350</xdr:rowOff>
    </xdr:to>
    <xdr:grpSp>
      <xdr:nvGrpSpPr>
        <xdr:cNvPr id="34" name="Mehr im Web" descr="More information on the web, contains links to the web&#10;Back to top&#10;Next step">
          <a:extLst>
            <a:ext uri="{FF2B5EF4-FFF2-40B4-BE49-F238E27FC236}">
              <a16:creationId xmlns:a16="http://schemas.microsoft.com/office/drawing/2014/main" id="{FED1C399-7AD3-4399-BD85-33668328EF54}"/>
            </a:ext>
          </a:extLst>
        </xdr:cNvPr>
        <xdr:cNvGrpSpPr/>
      </xdr:nvGrpSpPr>
      <xdr:grpSpPr>
        <a:xfrm>
          <a:off x="390525" y="14287500"/>
          <a:ext cx="5737225" cy="2863850"/>
          <a:chOff x="0" y="1"/>
          <a:chExt cx="5695950" cy="2806700"/>
        </a:xfrm>
      </xdr:grpSpPr>
      <xdr:sp macro="" textlink="">
        <xdr:nvSpPr>
          <xdr:cNvPr id="35" name="Rechteck 34" descr="Hintergrund">
            <a:extLst>
              <a:ext uri="{FF2B5EF4-FFF2-40B4-BE49-F238E27FC236}">
                <a16:creationId xmlns:a16="http://schemas.microsoft.com/office/drawing/2014/main" id="{FA317483-B18C-11E8-3688-300B248989D2}"/>
              </a:ext>
            </a:extLst>
          </xdr:cNvPr>
          <xdr:cNvSpPr/>
        </xdr:nvSpPr>
        <xdr:spPr>
          <a:xfrm>
            <a:off x="0" y="1"/>
            <a:ext cx="5695950" cy="28067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36" name="Schritt" descr="Weitere Informationen im Web">
            <a:extLst>
              <a:ext uri="{FF2B5EF4-FFF2-40B4-BE49-F238E27FC236}">
                <a16:creationId xmlns:a16="http://schemas.microsoft.com/office/drawing/2014/main" id="{201C4C36-BBB7-AC5F-1E2B-92747F20B9CC}"/>
              </a:ext>
            </a:extLst>
          </xdr:cNvPr>
          <xdr:cNvSpPr txBox="1"/>
        </xdr:nvSpPr>
        <xdr:spPr>
          <a:xfrm>
            <a:off x="231748" y="118698"/>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Weitere Informationen im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37" name="Gerader Verbinder 36" descr="Dekorative Linie">
            <a:extLst>
              <a:ext uri="{FF2B5EF4-FFF2-40B4-BE49-F238E27FC236}">
                <a16:creationId xmlns:a16="http://schemas.microsoft.com/office/drawing/2014/main" id="{A1A337DF-4C7D-B205-B4FA-96D0ABFE7C62}"/>
              </a:ext>
            </a:extLst>
          </xdr:cNvPr>
          <xdr:cNvCxnSpPr>
            <a:cxnSpLocks/>
          </xdr:cNvCxnSpPr>
        </xdr:nvCxnSpPr>
        <xdr:spPr>
          <a:xfrm>
            <a:off x="234924" y="62611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8" name="Schaltfläche &quot;Weiter&quot;" descr="Zurück zum Anfang, mit Link zur Zelle A1">
            <a:hlinkClick xmlns:r="http://schemas.openxmlformats.org/officeDocument/2006/relationships" r:id="rId1" tooltip="Auswählen, um zur Zelle A1 auf diesem Arbeitsblatt zu gelangen"/>
            <a:extLst>
              <a:ext uri="{FF2B5EF4-FFF2-40B4-BE49-F238E27FC236}">
                <a16:creationId xmlns:a16="http://schemas.microsoft.com/office/drawing/2014/main" id="{4AFF1204-C1DA-672C-4D65-58A07B33B43B}"/>
              </a:ext>
            </a:extLst>
          </xdr:cNvPr>
          <xdr:cNvSpPr/>
        </xdr:nvSpPr>
        <xdr:spPr>
          <a:xfrm>
            <a:off x="234924" y="2030413"/>
            <a:ext cx="2723067" cy="536454"/>
          </a:xfrm>
          <a:prstGeom prst="up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de" sz="1200">
                <a:solidFill>
                  <a:srgbClr val="0B744D"/>
                </a:solidFill>
                <a:latin typeface="Segoe UI" pitchFamily="34" charset="0"/>
                <a:ea typeface="Segoe UI" pitchFamily="34" charset="0"/>
                <a:cs typeface="Segoe UI" pitchFamily="34" charset="0"/>
              </a:rPr>
              <a:t>Zurück zum Anfang</a:t>
            </a:r>
          </a:p>
        </xdr:txBody>
      </xdr:sp>
      <xdr:cxnSp macro="">
        <xdr:nvCxnSpPr>
          <xdr:cNvPr id="39" name="Gerader Verbinder 38" descr="Dekorative Linie">
            <a:extLst>
              <a:ext uri="{FF2B5EF4-FFF2-40B4-BE49-F238E27FC236}">
                <a16:creationId xmlns:a16="http://schemas.microsoft.com/office/drawing/2014/main" id="{80F9678E-C03D-3385-CC5E-477574E2C385}"/>
              </a:ext>
            </a:extLst>
          </xdr:cNvPr>
          <xdr:cNvCxnSpPr>
            <a:cxnSpLocks/>
          </xdr:cNvCxnSpPr>
        </xdr:nvCxnSpPr>
        <xdr:spPr>
          <a:xfrm>
            <a:off x="234924" y="1790700"/>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Schaltfläche &quot;Weiter&quot;" descr="Schaltfläche „Nächster Schritt“ mit Link zum nächsten Blatt">
            <a:hlinkClick xmlns:r="http://schemas.openxmlformats.org/officeDocument/2006/relationships" r:id="rId2" tooltip="Auswählen, um zum nächsten Schritt zu wechseln"/>
            <a:extLst>
              <a:ext uri="{FF2B5EF4-FFF2-40B4-BE49-F238E27FC236}">
                <a16:creationId xmlns:a16="http://schemas.microsoft.com/office/drawing/2014/main" id="{DF6321B9-AEBF-65FD-2B49-8A95157ECF9B}"/>
              </a:ext>
            </a:extLst>
          </xdr:cNvPr>
          <xdr:cNvSpPr/>
        </xdr:nvSpPr>
        <xdr:spPr>
          <a:xfrm>
            <a:off x="4000499" y="2220914"/>
            <a:ext cx="1476000" cy="34849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rgbClr val="0B744D"/>
                </a:solidFill>
                <a:latin typeface="Segoe UI" pitchFamily="34" charset="0"/>
                <a:ea typeface="Segoe UI" pitchFamily="34" charset="0"/>
                <a:cs typeface="Segoe UI" pitchFamily="34" charset="0"/>
              </a:rPr>
              <a:t>Nächster Schritt</a:t>
            </a:r>
          </a:p>
        </xdr:txBody>
      </xdr:sp>
      <xdr:sp macro="" textlink="">
        <xdr:nvSpPr>
          <xdr:cNvPr id="41" name="Schritt" descr="Sofortiges Analysieren von Daten, mit Link ins Web">
            <a:hlinkClick xmlns:r="http://schemas.openxmlformats.org/officeDocument/2006/relationships" r:id="rId3" tooltip="Auswählen, um Informationen aus dem Web zum sofortigen Analysieren von Daten anzuzeigen"/>
            <a:extLst>
              <a:ext uri="{FF2B5EF4-FFF2-40B4-BE49-F238E27FC236}">
                <a16:creationId xmlns:a16="http://schemas.microsoft.com/office/drawing/2014/main" id="{10915906-3C63-A50D-9721-C7EF13E42959}"/>
              </a:ext>
            </a:extLst>
          </xdr:cNvPr>
          <xdr:cNvSpPr txBox="1"/>
        </xdr:nvSpPr>
        <xdr:spPr>
          <a:xfrm>
            <a:off x="638782" y="794849"/>
            <a:ext cx="2237767" cy="31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Sofortiges Analysieren von Daten</a:t>
            </a:r>
          </a:p>
        </xdr:txBody>
      </xdr:sp>
      <xdr:pic>
        <xdr:nvPicPr>
          <xdr:cNvPr id="42" name="Grafik 22" descr="Pfeil">
            <a:hlinkClick xmlns:r="http://schemas.openxmlformats.org/officeDocument/2006/relationships" r:id="rId3" tooltip="Auswählen, um weitere Informationen aus dem Web anzuzeigen"/>
            <a:extLst>
              <a:ext uri="{FF2B5EF4-FFF2-40B4-BE49-F238E27FC236}">
                <a16:creationId xmlns:a16="http://schemas.microsoft.com/office/drawing/2014/main" id="{CC863305-FDAE-6EF0-C593-EA564B6176C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211503" y="699572"/>
            <a:ext cx="454554" cy="448472"/>
          </a:xfrm>
          <a:prstGeom prst="rect">
            <a:avLst/>
          </a:prstGeom>
        </xdr:spPr>
      </xdr:pic>
      <xdr:sp macro="" textlink="">
        <xdr:nvSpPr>
          <xdr:cNvPr id="43" name="Schritt" descr="Analysieren von Trends in Daten mithilfe von Sparklines, mit Link ins Web">
            <a:hlinkClick xmlns:r="http://schemas.openxmlformats.org/officeDocument/2006/relationships" r:id="rId6" tooltip="Auswählen, um Informationen aus dem Web zum Analysieren von Daten mithilfe von Sparklines anzuzeigen"/>
            <a:extLst>
              <a:ext uri="{FF2B5EF4-FFF2-40B4-BE49-F238E27FC236}">
                <a16:creationId xmlns:a16="http://schemas.microsoft.com/office/drawing/2014/main" id="{72BEA24D-A375-3965-4D1E-A82B304A4006}"/>
              </a:ext>
            </a:extLst>
          </xdr:cNvPr>
          <xdr:cNvSpPr txBox="1"/>
        </xdr:nvSpPr>
        <xdr:spPr>
          <a:xfrm>
            <a:off x="638782" y="1259456"/>
            <a:ext cx="4104667" cy="290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Analysieren von Trends in Daten mithilfe von Sparklines</a:t>
            </a:r>
          </a:p>
          <a:p>
            <a:pPr lvl="0" rtl="0">
              <a:defRPr/>
            </a:pP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44" name="Grafik 22" descr="Pfeil">
            <a:hlinkClick xmlns:r="http://schemas.openxmlformats.org/officeDocument/2006/relationships" r:id="rId6" tooltip="Auswählen, um weitere Informationen aus dem Web anzuzeigen"/>
            <a:extLst>
              <a:ext uri="{FF2B5EF4-FFF2-40B4-BE49-F238E27FC236}">
                <a16:creationId xmlns:a16="http://schemas.microsoft.com/office/drawing/2014/main" id="{6B511B2E-F063-A1B3-F2F1-30987E1A1AB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211503" y="1157426"/>
            <a:ext cx="454554" cy="448472"/>
          </a:xfrm>
          <a:prstGeom prst="rect">
            <a:avLst/>
          </a:prstGeom>
        </xdr:spPr>
      </xdr:pic>
    </xdr:grpSp>
    <xdr:clientData/>
  </xdr:twoCellAnchor>
  <xdr:twoCellAnchor editAs="oneCell">
    <xdr:from>
      <xdr:col>0</xdr:col>
      <xdr:colOff>390525</xdr:colOff>
      <xdr:row>0</xdr:row>
      <xdr:rowOff>276224</xdr:rowOff>
    </xdr:from>
    <xdr:to>
      <xdr:col>1</xdr:col>
      <xdr:colOff>5238750</xdr:colOff>
      <xdr:row>21</xdr:row>
      <xdr:rowOff>133349</xdr:rowOff>
    </xdr:to>
    <xdr:grpSp>
      <xdr:nvGrpSpPr>
        <xdr:cNvPr id="45" name="Schnelles Analysieren von Daten" descr="Analyze data quickly&#10;Here’s how to analyze data so that you can spot patterns and trends quickly:&#10;Click and drag to select all cells on the right, and then click this button in the lower-right corner:&#10;On the panel that appears, click Data Bars. The cells under Oct, Nov, and Dec columns get special data bars that visualize their amounts.&#10;Now let's say you want to get rid of the bars. Click this button again:&#10;On the panel that appears, click the Clear Format button on the right.&#10;Dive down for more detail &#10;Next step">
          <a:extLst>
            <a:ext uri="{FF2B5EF4-FFF2-40B4-BE49-F238E27FC236}">
              <a16:creationId xmlns:a16="http://schemas.microsoft.com/office/drawing/2014/main" id="{5A68FC8F-DCF4-4C88-A68D-CD8217B4CE76}"/>
            </a:ext>
          </a:extLst>
        </xdr:cNvPr>
        <xdr:cNvGrpSpPr/>
      </xdr:nvGrpSpPr>
      <xdr:grpSpPr>
        <a:xfrm>
          <a:off x="390525" y="276224"/>
          <a:ext cx="5737225" cy="4429125"/>
          <a:chOff x="333375" y="276224"/>
          <a:chExt cx="5695950" cy="4429125"/>
        </a:xfrm>
      </xdr:grpSpPr>
      <xdr:sp macro="" textlink="">
        <xdr:nvSpPr>
          <xdr:cNvPr id="46" name="Rechteck 45" descr="Hintergrund">
            <a:extLst>
              <a:ext uri="{FF2B5EF4-FFF2-40B4-BE49-F238E27FC236}">
                <a16:creationId xmlns:a16="http://schemas.microsoft.com/office/drawing/2014/main" id="{D29BA127-F60C-341C-787B-F8F39F265550}"/>
              </a:ext>
            </a:extLst>
          </xdr:cNvPr>
          <xdr:cNvSpPr/>
        </xdr:nvSpPr>
        <xdr:spPr>
          <a:xfrm>
            <a:off x="333375" y="276224"/>
            <a:ext cx="5695950" cy="4429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7" name="Schritt" descr="Schnelles Analysieren von Daten">
            <a:extLst>
              <a:ext uri="{FF2B5EF4-FFF2-40B4-BE49-F238E27FC236}">
                <a16:creationId xmlns:a16="http://schemas.microsoft.com/office/drawing/2014/main" id="{7BD55820-FB5C-C815-DE51-E5E6E5B341F3}"/>
              </a:ext>
            </a:extLst>
          </xdr:cNvPr>
          <xdr:cNvSpPr txBox="1"/>
        </xdr:nvSpPr>
        <xdr:spPr>
          <a:xfrm>
            <a:off x="565123" y="385397"/>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2200" kern="0">
                <a:solidFill>
                  <a:schemeClr val="bg2">
                    <a:lumMod val="25000"/>
                  </a:schemeClr>
                </a:solidFill>
                <a:latin typeface="Segoe UI Light" panose="020B0502040204020203" pitchFamily="34" charset="0"/>
                <a:ea typeface="Segoe UI" pitchFamily="34" charset="0"/>
                <a:cs typeface="Segoe UI Light" panose="020B0502040204020203" pitchFamily="34" charset="0"/>
              </a:rPr>
              <a:t>Schnelles Analysieren von Daten</a:t>
            </a:r>
            <a:endParaRPr lang="en-US" sz="2200">
              <a:solidFill>
                <a:schemeClr val="bg2">
                  <a:lumMod val="25000"/>
                </a:schemeClr>
              </a:solidFill>
              <a:latin typeface="Segoe UI Light" panose="020B0502040204020203" pitchFamily="34" charset="0"/>
              <a:ea typeface="Segoe UI" pitchFamily="34" charset="0"/>
              <a:cs typeface="Segoe UI Light" panose="020B0502040204020203" pitchFamily="34" charset="0"/>
            </a:endParaRPr>
          </a:p>
        </xdr:txBody>
      </xdr:sp>
      <xdr:cxnSp macro="">
        <xdr:nvCxnSpPr>
          <xdr:cNvPr id="48" name="Gerader Verbinder 47" descr="Dekorative Linie">
            <a:extLst>
              <a:ext uri="{FF2B5EF4-FFF2-40B4-BE49-F238E27FC236}">
                <a16:creationId xmlns:a16="http://schemas.microsoft.com/office/drawing/2014/main" id="{818D9DA9-7952-C2CE-7DDB-9DCAB332F1DF}"/>
              </a:ext>
            </a:extLst>
          </xdr:cNvPr>
          <xdr:cNvCxnSpPr>
            <a:cxnSpLocks/>
          </xdr:cNvCxnSpPr>
        </xdr:nvCxnSpPr>
        <xdr:spPr>
          <a:xfrm>
            <a:off x="568299" y="892810"/>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49" name="Schaltfläche &quot;Weiter&quot;" descr="Mehr Details erfahren">
            <a:hlinkClick xmlns:r="http://schemas.openxmlformats.org/officeDocument/2006/relationships" r:id="rId7"/>
            <a:extLst>
              <a:ext uri="{FF2B5EF4-FFF2-40B4-BE49-F238E27FC236}">
                <a16:creationId xmlns:a16="http://schemas.microsoft.com/office/drawing/2014/main" id="{194B6232-6C9F-BF13-591B-9C64B4B3911F}"/>
              </a:ext>
            </a:extLst>
          </xdr:cNvPr>
          <xdr:cNvSpPr/>
        </xdr:nvSpPr>
        <xdr:spPr>
          <a:xfrm>
            <a:off x="568299" y="4006201"/>
            <a:ext cx="2723067" cy="53645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de" sz="1200">
                <a:solidFill>
                  <a:srgbClr val="0B744D"/>
                </a:solidFill>
                <a:latin typeface="Segoe UI" pitchFamily="34" charset="0"/>
                <a:ea typeface="Segoe UI" pitchFamily="34" charset="0"/>
                <a:cs typeface="Segoe UI" pitchFamily="34" charset="0"/>
              </a:rPr>
              <a:t>Mehr Details erfahren</a:t>
            </a:r>
          </a:p>
        </xdr:txBody>
      </xdr:sp>
      <xdr:cxnSp macro="">
        <xdr:nvCxnSpPr>
          <xdr:cNvPr id="50" name="Gerader Verbinder 49" descr="Dekorative Linie">
            <a:extLst>
              <a:ext uri="{FF2B5EF4-FFF2-40B4-BE49-F238E27FC236}">
                <a16:creationId xmlns:a16="http://schemas.microsoft.com/office/drawing/2014/main" id="{579178E4-AFB9-39F5-2770-35D09052CAFE}"/>
              </a:ext>
            </a:extLst>
          </xdr:cNvPr>
          <xdr:cNvCxnSpPr>
            <a:cxnSpLocks/>
          </xdr:cNvCxnSpPr>
        </xdr:nvCxnSpPr>
        <xdr:spPr>
          <a:xfrm>
            <a:off x="568299" y="3770312"/>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51" name="Schaltfläche &quot;Weiter&quot;" descr="Schaltfläche „Nächster Schritt“ mit Link zum nächsten Blatt">
            <a:hlinkClick xmlns:r="http://schemas.openxmlformats.org/officeDocument/2006/relationships" r:id="rId2" tooltip="Auswählen, um zum nächsten Schritt zu wechseln"/>
            <a:extLst>
              <a:ext uri="{FF2B5EF4-FFF2-40B4-BE49-F238E27FC236}">
                <a16:creationId xmlns:a16="http://schemas.microsoft.com/office/drawing/2014/main" id="{A0B1CA52-D5DC-56C1-C61C-56F35CE25AF3}"/>
              </a:ext>
            </a:extLst>
          </xdr:cNvPr>
          <xdr:cNvSpPr/>
        </xdr:nvSpPr>
        <xdr:spPr>
          <a:xfrm>
            <a:off x="4305300" y="4006201"/>
            <a:ext cx="1476375" cy="34849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rgbClr val="0B744D"/>
                </a:solidFill>
                <a:latin typeface="Segoe UI" pitchFamily="34" charset="0"/>
                <a:ea typeface="Segoe UI" pitchFamily="34" charset="0"/>
                <a:cs typeface="Segoe UI" pitchFamily="34" charset="0"/>
              </a:rPr>
              <a:t>Nächster Schritt</a:t>
            </a:r>
          </a:p>
        </xdr:txBody>
      </xdr:sp>
      <xdr:sp macro="" textlink="">
        <xdr:nvSpPr>
          <xdr:cNvPr id="52" name="Schritt" descr="Auf diese Weise können Sie Daten analysieren und Muster und Trends so schnell erkennen:">
            <a:extLst>
              <a:ext uri="{FF2B5EF4-FFF2-40B4-BE49-F238E27FC236}">
                <a16:creationId xmlns:a16="http://schemas.microsoft.com/office/drawing/2014/main" id="{DC2E7290-8A11-7014-E2F1-20AA2B86EA25}"/>
              </a:ext>
            </a:extLst>
          </xdr:cNvPr>
          <xdr:cNvSpPr txBox="1"/>
        </xdr:nvSpPr>
        <xdr:spPr>
          <a:xfrm>
            <a:off x="561975" y="966419"/>
            <a:ext cx="5300938" cy="471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Auf diese Weise können Sie Daten analysieren und Muster und Trends so schnell erkennen:</a:t>
            </a:r>
          </a:p>
        </xdr:txBody>
      </xdr:sp>
      <xdr:sp macro="" textlink="">
        <xdr:nvSpPr>
          <xdr:cNvPr id="53" name="Schritt" descr="Klicken und ziehen Sie, um alle Zellen auf der rechten Seite auszuwählen, und klicken Sie dann auf diese Schaltfläche in der unteren rechten Ecke:">
            <a:extLst>
              <a:ext uri="{FF2B5EF4-FFF2-40B4-BE49-F238E27FC236}">
                <a16:creationId xmlns:a16="http://schemas.microsoft.com/office/drawing/2014/main" id="{5415F3D7-8AB5-BA5E-BA00-20CDDED0769D}"/>
              </a:ext>
            </a:extLst>
          </xdr:cNvPr>
          <xdr:cNvSpPr txBox="1"/>
        </xdr:nvSpPr>
        <xdr:spPr>
          <a:xfrm>
            <a:off x="972158" y="1426833"/>
            <a:ext cx="4809516" cy="478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spc="-2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Klicken</a:t>
            </a:r>
            <a:r>
              <a:rPr lang="de" sz="1100" kern="0" spc="-2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und ziehen Sie, um alle Zellen auf der rechten Seite auszuwählen, und klicken Sie dann auf diese Schaltfläche in der unteren rechten Ecke: </a:t>
            </a:r>
            <a:endParaRPr lang="en-US" sz="1100" kern="0" spc="-2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sp macro="" textlink="">
        <xdr:nvSpPr>
          <xdr:cNvPr id="54" name="Ellipse 53" descr="1">
            <a:extLst>
              <a:ext uri="{FF2B5EF4-FFF2-40B4-BE49-F238E27FC236}">
                <a16:creationId xmlns:a16="http://schemas.microsoft.com/office/drawing/2014/main" id="{608D5D65-FE25-AE07-C623-441E0F2953AA}"/>
              </a:ext>
            </a:extLst>
          </xdr:cNvPr>
          <xdr:cNvSpPr/>
        </xdr:nvSpPr>
        <xdr:spPr>
          <a:xfrm>
            <a:off x="565124" y="1451010"/>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sp macro="" textlink="">
        <xdr:nvSpPr>
          <xdr:cNvPr id="55" name="Schritt" descr="Klicken Sie auf dem Bedienfeld, das dann angezeigt wird, auf Datenbalken. Die Zellen unter den Spalten &quot;Okt.&quot;, &quot;Nov.&quot; und &quot;Dez.&quot; erhalten besondere Datenbalken, die ihre Beträge visualisieren.">
            <a:extLst>
              <a:ext uri="{FF2B5EF4-FFF2-40B4-BE49-F238E27FC236}">
                <a16:creationId xmlns:a16="http://schemas.microsoft.com/office/drawing/2014/main" id="{523769B7-2607-FC4E-7E3E-131D8681D2AE}"/>
              </a:ext>
            </a:extLst>
          </xdr:cNvPr>
          <xdr:cNvSpPr txBox="1"/>
        </xdr:nvSpPr>
        <xdr:spPr>
          <a:xfrm>
            <a:off x="972157" y="1913753"/>
            <a:ext cx="4809517" cy="762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Klicken Sie auf dem Bedienfeld, das angezeigt wird, auf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Datenbalken</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Die Zellen unter den Spalten "Okt.", "Nov." und "Dez." erhalten besondere Datenbalken, die ihre Beträge visualisieren.</a:t>
            </a:r>
          </a:p>
        </xdr:txBody>
      </xdr:sp>
      <xdr:sp macro="" textlink="">
        <xdr:nvSpPr>
          <xdr:cNvPr id="56" name="Ellipse 55" descr="2">
            <a:extLst>
              <a:ext uri="{FF2B5EF4-FFF2-40B4-BE49-F238E27FC236}">
                <a16:creationId xmlns:a16="http://schemas.microsoft.com/office/drawing/2014/main" id="{302CEAFA-FB0A-044D-28B0-85A9F7138B61}"/>
              </a:ext>
            </a:extLst>
          </xdr:cNvPr>
          <xdr:cNvSpPr/>
        </xdr:nvSpPr>
        <xdr:spPr>
          <a:xfrm>
            <a:off x="565124" y="1966505"/>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sp macro="" textlink="">
        <xdr:nvSpPr>
          <xdr:cNvPr id="57" name="Schritt" descr="Nehmen wir jetzt an, dass Sie die Balken loswerden möchten. Klicken Sie erneut auf diese Schaltfläche:">
            <a:extLst>
              <a:ext uri="{FF2B5EF4-FFF2-40B4-BE49-F238E27FC236}">
                <a16:creationId xmlns:a16="http://schemas.microsoft.com/office/drawing/2014/main" id="{1C29ACB0-03D5-6ADA-2E57-88557A84B07E}"/>
              </a:ext>
            </a:extLst>
          </xdr:cNvPr>
          <xdr:cNvSpPr txBox="1"/>
        </xdr:nvSpPr>
        <xdr:spPr>
          <a:xfrm>
            <a:off x="972158" y="2579795"/>
            <a:ext cx="4809516" cy="43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Nehmen wir jetzt an, dass Sie die Balken loswerden möchten. Klicken Sie erneut auf diese</a:t>
            </a:r>
            <a:r>
              <a:rPr lang="de"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Schaltfläche</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p>
        </xdr:txBody>
      </xdr:sp>
      <xdr:sp macro="" textlink="">
        <xdr:nvSpPr>
          <xdr:cNvPr id="58" name="Ellipse 57" descr="3">
            <a:extLst>
              <a:ext uri="{FF2B5EF4-FFF2-40B4-BE49-F238E27FC236}">
                <a16:creationId xmlns:a16="http://schemas.microsoft.com/office/drawing/2014/main" id="{03E6F7B2-BD7A-1936-3C49-11EF1B575825}"/>
              </a:ext>
            </a:extLst>
          </xdr:cNvPr>
          <xdr:cNvSpPr/>
        </xdr:nvSpPr>
        <xdr:spPr>
          <a:xfrm>
            <a:off x="565124" y="259444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sp macro="" textlink="">
        <xdr:nvSpPr>
          <xdr:cNvPr id="59" name="Schritt" descr="Klicken Sie auf dem Bedienfeld, das dann angezeigt wird, auf die Schaltfläche &quot;Formatierung löschen&quot; auf der rechten Seite.">
            <a:extLst>
              <a:ext uri="{FF2B5EF4-FFF2-40B4-BE49-F238E27FC236}">
                <a16:creationId xmlns:a16="http://schemas.microsoft.com/office/drawing/2014/main" id="{E0D001D3-959B-672B-9161-D66458741D8A}"/>
              </a:ext>
            </a:extLst>
          </xdr:cNvPr>
          <xdr:cNvSpPr txBox="1"/>
        </xdr:nvSpPr>
        <xdr:spPr>
          <a:xfrm>
            <a:off x="972158" y="3097593"/>
            <a:ext cx="4809516" cy="464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Klicken Sie auf dem Bedienfeld, das dann angezeigt wird, auf die Schaltfläche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Formatierung</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löschen auf der rechten Seite. </a:t>
            </a:r>
          </a:p>
        </xdr:txBody>
      </xdr:sp>
      <xdr:sp macro="" textlink="">
        <xdr:nvSpPr>
          <xdr:cNvPr id="60" name="Ellipse 59" descr="4">
            <a:extLst>
              <a:ext uri="{FF2B5EF4-FFF2-40B4-BE49-F238E27FC236}">
                <a16:creationId xmlns:a16="http://schemas.microsoft.com/office/drawing/2014/main" id="{2936F23A-DC8E-94EA-1F80-DE7955D719DB}"/>
              </a:ext>
            </a:extLst>
          </xdr:cNvPr>
          <xdr:cNvSpPr/>
        </xdr:nvSpPr>
        <xdr:spPr>
          <a:xfrm>
            <a:off x="565124" y="3112244"/>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4</a:t>
            </a:r>
          </a:p>
        </xdr:txBody>
      </xdr:sp>
      <xdr:pic>
        <xdr:nvPicPr>
          <xdr:cNvPr id="61" name="Bild 143" descr="Schaltfläche &quot;Schnellanalyse&quot;">
            <a:extLst>
              <a:ext uri="{FF2B5EF4-FFF2-40B4-BE49-F238E27FC236}">
                <a16:creationId xmlns:a16="http://schemas.microsoft.com/office/drawing/2014/main" id="{9B066A1C-2C5C-1BD7-1A22-FBBB77629740}"/>
              </a:ext>
            </a:extLst>
          </xdr:cNvPr>
          <xdr:cNvPicPr>
            <a:picLocks noChangeAspect="1"/>
          </xdr:cNvPicPr>
        </xdr:nvPicPr>
        <xdr:blipFill rotWithShape="1">
          <a:blip xmlns:r="http://schemas.openxmlformats.org/officeDocument/2006/relationships" r:embed="rId8"/>
          <a:srcRect l="29498" t="32404" r="36228" b="19590"/>
          <a:stretch/>
        </xdr:blipFill>
        <xdr:spPr>
          <a:xfrm>
            <a:off x="5052338" y="1679972"/>
            <a:ext cx="243562" cy="241511"/>
          </a:xfrm>
          <a:prstGeom prst="rect">
            <a:avLst/>
          </a:prstGeom>
        </xdr:spPr>
      </xdr:pic>
      <xdr:pic>
        <xdr:nvPicPr>
          <xdr:cNvPr id="62" name="Bild 150" descr="Schaltfläche &quot;Schnellanalyse&quot;">
            <a:extLst>
              <a:ext uri="{FF2B5EF4-FFF2-40B4-BE49-F238E27FC236}">
                <a16:creationId xmlns:a16="http://schemas.microsoft.com/office/drawing/2014/main" id="{1192DA88-1843-8003-6E9D-9B322D8657F2}"/>
              </a:ext>
            </a:extLst>
          </xdr:cNvPr>
          <xdr:cNvPicPr>
            <a:picLocks noChangeAspect="1"/>
          </xdr:cNvPicPr>
        </xdr:nvPicPr>
        <xdr:blipFill rotWithShape="1">
          <a:blip xmlns:r="http://schemas.openxmlformats.org/officeDocument/2006/relationships" r:embed="rId8"/>
          <a:srcRect l="29498" t="32404" r="36228" b="19590"/>
          <a:stretch/>
        </xdr:blipFill>
        <xdr:spPr>
          <a:xfrm>
            <a:off x="2918738" y="2822972"/>
            <a:ext cx="243562" cy="241511"/>
          </a:xfrm>
          <a:prstGeom prst="rect">
            <a:avLst/>
          </a:prstGeom>
        </xdr:spPr>
      </xdr:pic>
    </xdr:grpSp>
    <xdr:clientData/>
  </xdr:twoCellAnchor>
  <xdr:twoCellAnchor editAs="oneCell">
    <xdr:from>
      <xdr:col>2</xdr:col>
      <xdr:colOff>727472</xdr:colOff>
      <xdr:row>13</xdr:row>
      <xdr:rowOff>107153</xdr:rowOff>
    </xdr:from>
    <xdr:to>
      <xdr:col>5</xdr:col>
      <xdr:colOff>323850</xdr:colOff>
      <xdr:row>23</xdr:row>
      <xdr:rowOff>152398</xdr:rowOff>
    </xdr:to>
    <xdr:grpSp>
      <xdr:nvGrpSpPr>
        <xdr:cNvPr id="63" name="WISSENSWERTES" descr="WISSENSWERTES: Wenn Sie Zellen auswählen, wird diese Schaltfläche angezeigt: Dies ist die Schaltfläche &quot;Schnellanalyse&quot;. Der Name passt, finden Sie nicht? Wenn Sie jemals eine Frage zu Daten haben, klicken Sie auf diese Schaltfläche, und finden Sie heraus, ob Sie darauf Antworten erhalten.">
          <a:extLst>
            <a:ext uri="{FF2B5EF4-FFF2-40B4-BE49-F238E27FC236}">
              <a16:creationId xmlns:a16="http://schemas.microsoft.com/office/drawing/2014/main" id="{6AF79B20-24A7-4C67-952D-F447555340D2}"/>
            </a:ext>
          </a:extLst>
        </xdr:cNvPr>
        <xdr:cNvGrpSpPr/>
      </xdr:nvGrpSpPr>
      <xdr:grpSpPr>
        <a:xfrm>
          <a:off x="7401322" y="3155153"/>
          <a:ext cx="2669778" cy="1950245"/>
          <a:chOff x="7099696" y="3364706"/>
          <a:chExt cx="2408740" cy="1774922"/>
        </a:xfrm>
      </xdr:grpSpPr>
      <xdr:sp macro="" textlink="">
        <xdr:nvSpPr>
          <xdr:cNvPr id="64" name="Schritt" descr="WISSENSWERTES&#10;Wenn Sie Zellen auswählen, wird diese Schaltfläche angezeigt:       &#10;Dies ist die Schaltfläche Schnellanalyse. Der Name passt, finden Sie nicht? Wenn Sie jemals eine Frage zu Daten haben, klicken Sie auf diese Schaltfläche, und finden Sie heraus, ob Sie darauf Antworten erhalten. &#10;">
            <a:extLst>
              <a:ext uri="{FF2B5EF4-FFF2-40B4-BE49-F238E27FC236}">
                <a16:creationId xmlns:a16="http://schemas.microsoft.com/office/drawing/2014/main" id="{542C8044-5407-6CF9-0162-C9E49AFE452F}"/>
              </a:ext>
            </a:extLst>
          </xdr:cNvPr>
          <xdr:cNvSpPr txBox="1"/>
        </xdr:nvSpPr>
        <xdr:spPr>
          <a:xfrm>
            <a:off x="7389029" y="3389710"/>
            <a:ext cx="2119407" cy="174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WISSENSWERTES</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de" sz="1100" kern="0">
                <a:solidFill>
                  <a:schemeClr val="bg2">
                    <a:lumMod val="25000"/>
                  </a:schemeClr>
                </a:solidFill>
                <a:ea typeface="Segoe UI" pitchFamily="34" charset="0"/>
                <a:cs typeface="Segoe UI Light" panose="020B0502040204020203" pitchFamily="34" charset="0"/>
              </a:rPr>
              <a:t>Wenn Sie Zellen auswählen, wird diese Schaltfläche angezeigt:</a:t>
            </a:r>
            <a:r>
              <a:rPr lang="de" sz="1100" kern="0" baseline="0">
                <a:solidFill>
                  <a:schemeClr val="bg2">
                    <a:lumMod val="25000"/>
                  </a:schemeClr>
                </a:solidFill>
                <a:ea typeface="Segoe UI" pitchFamily="34" charset="0"/>
                <a:cs typeface="Segoe UI Light" panose="020B0502040204020203" pitchFamily="34" charset="0"/>
              </a:rPr>
              <a:t>       </a:t>
            </a:r>
          </a:p>
          <a:p>
            <a:pPr lvl="0" rtl="0">
              <a:defRPr/>
            </a:pPr>
            <a:r>
              <a:rPr lang="de" sz="1100" kern="0">
                <a:solidFill>
                  <a:schemeClr val="bg2">
                    <a:lumMod val="25000"/>
                  </a:schemeClr>
                </a:solidFill>
                <a:ea typeface="Segoe UI" pitchFamily="34" charset="0"/>
                <a:cs typeface="Segoe UI Light" panose="020B0502040204020203" pitchFamily="34" charset="0"/>
              </a:rPr>
              <a:t>Dies ist die Schaltfläche </a:t>
            </a:r>
            <a:r>
              <a:rPr lang="de" sz="1100" b="1" kern="0">
                <a:solidFill>
                  <a:schemeClr val="bg2">
                    <a:lumMod val="25000"/>
                  </a:schemeClr>
                </a:solidFill>
                <a:ea typeface="Segoe UI" pitchFamily="34" charset="0"/>
                <a:cs typeface="Segoe UI Light" panose="020B0502040204020203" pitchFamily="34" charset="0"/>
              </a:rPr>
              <a:t>Schnellanalyse</a:t>
            </a:r>
            <a:r>
              <a:rPr lang="de" sz="1100" kern="0">
                <a:solidFill>
                  <a:schemeClr val="bg2">
                    <a:lumMod val="25000"/>
                  </a:schemeClr>
                </a:solidFill>
                <a:ea typeface="Segoe UI" pitchFamily="34" charset="0"/>
                <a:cs typeface="Segoe UI Light" panose="020B0502040204020203" pitchFamily="34" charset="0"/>
              </a:rPr>
              <a:t>. Der</a:t>
            </a:r>
            <a:r>
              <a:rPr lang="de" sz="1100" kern="0" baseline="0">
                <a:solidFill>
                  <a:schemeClr val="bg2">
                    <a:lumMod val="25000"/>
                  </a:schemeClr>
                </a:solidFill>
                <a:ea typeface="Segoe UI" pitchFamily="34" charset="0"/>
                <a:cs typeface="Segoe UI Light" panose="020B0502040204020203" pitchFamily="34" charset="0"/>
              </a:rPr>
              <a:t> Name passt, finden Sie nicht? Wenn Sie jemals eine Frage zu Daten haben, klicken Sie auf diese Schaltfläche, und finden Sie heraus, ob Sie darauf Antworten erhalten. </a:t>
            </a:r>
            <a:endParaRPr lang="en-US" sz="1100" b="0" i="0">
              <a:solidFill>
                <a:schemeClr val="bg2">
                  <a:lumMod val="25000"/>
                </a:schemeClr>
              </a:solidFill>
              <a:effectLst/>
              <a:latin typeface="+mn-lt"/>
              <a:ea typeface="Segoe UI" pitchFamily="34" charset="0"/>
              <a:cs typeface="Segoe UI Light" panose="020B0502040204020203" pitchFamily="34" charset="0"/>
            </a:endParaRPr>
          </a:p>
        </xdr:txBody>
      </xdr:sp>
      <xdr:pic>
        <xdr:nvPicPr>
          <xdr:cNvPr id="65" name="Grafik 147" descr="Brille">
            <a:extLst>
              <a:ext uri="{FF2B5EF4-FFF2-40B4-BE49-F238E27FC236}">
                <a16:creationId xmlns:a16="http://schemas.microsoft.com/office/drawing/2014/main" id="{1761556F-CE2C-FCBD-71C1-447FE76C6A3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099696" y="3364706"/>
            <a:ext cx="324537" cy="367371"/>
          </a:xfrm>
          <a:prstGeom prst="rect">
            <a:avLst/>
          </a:prstGeom>
        </xdr:spPr>
      </xdr:pic>
      <xdr:pic>
        <xdr:nvPicPr>
          <xdr:cNvPr id="66" name="Bild 151" descr="Schaltfläche &quot;Schnellanalyse&quot;">
            <a:extLst>
              <a:ext uri="{FF2B5EF4-FFF2-40B4-BE49-F238E27FC236}">
                <a16:creationId xmlns:a16="http://schemas.microsoft.com/office/drawing/2014/main" id="{5DBC006D-6DB8-FE03-45A5-D9ED8DF3DF4B}"/>
              </a:ext>
            </a:extLst>
          </xdr:cNvPr>
          <xdr:cNvPicPr>
            <a:picLocks noChangeAspect="1"/>
          </xdr:cNvPicPr>
        </xdr:nvPicPr>
        <xdr:blipFill rotWithShape="1">
          <a:blip xmlns:r="http://schemas.openxmlformats.org/officeDocument/2006/relationships" r:embed="rId8"/>
          <a:srcRect l="29498" t="32404" r="36228" b="19590"/>
          <a:stretch/>
        </xdr:blipFill>
        <xdr:spPr>
          <a:xfrm>
            <a:off x="9101648" y="3800940"/>
            <a:ext cx="243562" cy="241511"/>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740707</xdr:colOff>
      <xdr:row>0</xdr:row>
      <xdr:rowOff>54349</xdr:rowOff>
    </xdr:from>
    <xdr:to>
      <xdr:col>18</xdr:col>
      <xdr:colOff>730232</xdr:colOff>
      <xdr:row>35</xdr:row>
      <xdr:rowOff>82087</xdr:rowOff>
    </xdr:to>
    <xdr:pic>
      <xdr:nvPicPr>
        <xdr:cNvPr id="2" name="Grafik 1">
          <a:extLst>
            <a:ext uri="{FF2B5EF4-FFF2-40B4-BE49-F238E27FC236}">
              <a16:creationId xmlns:a16="http://schemas.microsoft.com/office/drawing/2014/main" id="{DCA2CA81-CEFA-4F06-BFA7-DCAC1AA21C9A}"/>
            </a:ext>
          </a:extLst>
        </xdr:cNvPr>
        <xdr:cNvPicPr>
          <a:picLocks noChangeAspect="1"/>
        </xdr:cNvPicPr>
      </xdr:nvPicPr>
      <xdr:blipFill>
        <a:blip xmlns:r="http://schemas.openxmlformats.org/officeDocument/2006/relationships" r:embed="rId1"/>
        <a:stretch/>
      </xdr:blipFill>
      <xdr:spPr bwMode="auto">
        <a:xfrm>
          <a:off x="7884457" y="54349"/>
          <a:ext cx="7990525" cy="6472988"/>
        </a:xfrm>
        <a:prstGeom prst="rect">
          <a:avLst/>
        </a:prstGeom>
      </xdr:spPr>
    </xdr:pic>
    <xdr:clientData/>
  </xdr:twoCellAnchor>
  <xdr:twoCellAnchor editAs="oneCell">
    <xdr:from>
      <xdr:col>0</xdr:col>
      <xdr:colOff>0</xdr:colOff>
      <xdr:row>11</xdr:row>
      <xdr:rowOff>0</xdr:rowOff>
    </xdr:from>
    <xdr:to>
      <xdr:col>9</xdr:col>
      <xdr:colOff>129587</xdr:colOff>
      <xdr:row>38</xdr:row>
      <xdr:rowOff>66023</xdr:rowOff>
    </xdr:to>
    <xdr:pic>
      <xdr:nvPicPr>
        <xdr:cNvPr id="3" name="Grafik 2">
          <a:extLst>
            <a:ext uri="{FF2B5EF4-FFF2-40B4-BE49-F238E27FC236}">
              <a16:creationId xmlns:a16="http://schemas.microsoft.com/office/drawing/2014/main" id="{52BF327A-4ECE-43B8-89DC-AC4EAD168CEA}"/>
            </a:ext>
          </a:extLst>
        </xdr:cNvPr>
        <xdr:cNvPicPr>
          <a:picLocks noChangeAspect="1"/>
        </xdr:cNvPicPr>
      </xdr:nvPicPr>
      <xdr:blipFill>
        <a:blip xmlns:r="http://schemas.openxmlformats.org/officeDocument/2006/relationships" r:embed="rId2"/>
        <a:stretch/>
      </xdr:blipFill>
      <xdr:spPr bwMode="auto">
        <a:xfrm>
          <a:off x="0" y="2025650"/>
          <a:ext cx="8073437" cy="5038073"/>
        </a:xfrm>
        <a:prstGeom prst="rect">
          <a:avLst/>
        </a:prstGeom>
      </xdr:spPr>
    </xdr:pic>
    <xdr:clientData/>
  </xdr:twoCellAnchor>
  <xdr:twoCellAnchor editAs="oneCell">
    <xdr:from>
      <xdr:col>0</xdr:col>
      <xdr:colOff>0</xdr:colOff>
      <xdr:row>4</xdr:row>
      <xdr:rowOff>36420</xdr:rowOff>
    </xdr:from>
    <xdr:to>
      <xdr:col>7</xdr:col>
      <xdr:colOff>256387</xdr:colOff>
      <xdr:row>11</xdr:row>
      <xdr:rowOff>179110</xdr:rowOff>
    </xdr:to>
    <xdr:pic>
      <xdr:nvPicPr>
        <xdr:cNvPr id="4" name="Grafik 3">
          <a:extLst>
            <a:ext uri="{FF2B5EF4-FFF2-40B4-BE49-F238E27FC236}">
              <a16:creationId xmlns:a16="http://schemas.microsoft.com/office/drawing/2014/main" id="{CB08F6EF-EC8F-4F4F-A4EA-9E4E83B67F3B}"/>
            </a:ext>
          </a:extLst>
        </xdr:cNvPr>
        <xdr:cNvPicPr>
          <a:picLocks noChangeAspect="1"/>
        </xdr:cNvPicPr>
      </xdr:nvPicPr>
      <xdr:blipFill>
        <a:blip xmlns:r="http://schemas.openxmlformats.org/officeDocument/2006/relationships" r:embed="rId3"/>
        <a:stretch/>
      </xdr:blipFill>
      <xdr:spPr bwMode="auto">
        <a:xfrm>
          <a:off x="0" y="773020"/>
          <a:ext cx="6600037" cy="1431740"/>
        </a:xfrm>
        <a:prstGeom prst="rect">
          <a:avLst/>
        </a:prstGeom>
      </xdr:spPr>
    </xdr:pic>
    <xdr:clientData/>
  </xdr:twoCellAnchor>
  <xdr:twoCellAnchor editAs="oneCell">
    <xdr:from>
      <xdr:col>18</xdr:col>
      <xdr:colOff>583825</xdr:colOff>
      <xdr:row>0</xdr:row>
      <xdr:rowOff>22413</xdr:rowOff>
    </xdr:from>
    <xdr:to>
      <xdr:col>28</xdr:col>
      <xdr:colOff>706682</xdr:colOff>
      <xdr:row>38</xdr:row>
      <xdr:rowOff>69127</xdr:rowOff>
    </xdr:to>
    <xdr:pic>
      <xdr:nvPicPr>
        <xdr:cNvPr id="5" name="Grafik 4">
          <a:extLst>
            <a:ext uri="{FF2B5EF4-FFF2-40B4-BE49-F238E27FC236}">
              <a16:creationId xmlns:a16="http://schemas.microsoft.com/office/drawing/2014/main" id="{EF7A0F68-0D21-4702-84E5-859E027E61C7}"/>
            </a:ext>
          </a:extLst>
        </xdr:cNvPr>
        <xdr:cNvPicPr>
          <a:picLocks noChangeAspect="1"/>
        </xdr:cNvPicPr>
      </xdr:nvPicPr>
      <xdr:blipFill>
        <a:blip xmlns:r="http://schemas.openxmlformats.org/officeDocument/2006/relationships" r:embed="rId4"/>
        <a:stretch/>
      </xdr:blipFill>
      <xdr:spPr bwMode="auto">
        <a:xfrm>
          <a:off x="15728575" y="22413"/>
          <a:ext cx="8123857" cy="70444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209550</xdr:colOff>
      <xdr:row>0</xdr:row>
      <xdr:rowOff>152399</xdr:rowOff>
    </xdr:from>
    <xdr:to>
      <xdr:col>13</xdr:col>
      <xdr:colOff>656407</xdr:colOff>
      <xdr:row>8</xdr:row>
      <xdr:rowOff>85542</xdr:rowOff>
    </xdr:to>
    <xdr:pic>
      <xdr:nvPicPr>
        <xdr:cNvPr id="2" name="Grafik 1">
          <a:extLst>
            <a:ext uri="{FF2B5EF4-FFF2-40B4-BE49-F238E27FC236}">
              <a16:creationId xmlns:a16="http://schemas.microsoft.com/office/drawing/2014/main" id="{6EC0CD5B-B90B-4E4D-A062-869E2C40C46E}"/>
            </a:ext>
          </a:extLst>
        </xdr:cNvPr>
        <xdr:cNvPicPr>
          <a:picLocks noChangeAspect="1"/>
        </xdr:cNvPicPr>
      </xdr:nvPicPr>
      <xdr:blipFill>
        <a:blip xmlns:r="http://schemas.openxmlformats.org/officeDocument/2006/relationships" r:embed="rId1"/>
        <a:stretch/>
      </xdr:blipFill>
      <xdr:spPr bwMode="auto">
        <a:xfrm>
          <a:off x="4210050" y="152399"/>
          <a:ext cx="6847657" cy="1419043"/>
        </a:xfrm>
        <a:prstGeom prst="rect">
          <a:avLst/>
        </a:prstGeom>
      </xdr:spPr>
    </xdr:pic>
    <xdr:clientData/>
  </xdr:twoCellAnchor>
  <xdr:twoCellAnchor editAs="oneCell">
    <xdr:from>
      <xdr:col>11</xdr:col>
      <xdr:colOff>314325</xdr:colOff>
      <xdr:row>2</xdr:row>
      <xdr:rowOff>75989</xdr:rowOff>
    </xdr:from>
    <xdr:to>
      <xdr:col>22</xdr:col>
      <xdr:colOff>26221</xdr:colOff>
      <xdr:row>26</xdr:row>
      <xdr:rowOff>180522</xdr:rowOff>
    </xdr:to>
    <xdr:pic>
      <xdr:nvPicPr>
        <xdr:cNvPr id="3" name="Grafik 2">
          <a:extLst>
            <a:ext uri="{FF2B5EF4-FFF2-40B4-BE49-F238E27FC236}">
              <a16:creationId xmlns:a16="http://schemas.microsoft.com/office/drawing/2014/main" id="{7F04B546-59CE-42C4-B5F6-EBB415141B28}"/>
            </a:ext>
          </a:extLst>
        </xdr:cNvPr>
        <xdr:cNvPicPr>
          <a:picLocks noChangeAspect="1"/>
        </xdr:cNvPicPr>
      </xdr:nvPicPr>
      <xdr:blipFill>
        <a:blip xmlns:r="http://schemas.openxmlformats.org/officeDocument/2006/relationships" r:embed="rId2"/>
        <a:stretch/>
      </xdr:blipFill>
      <xdr:spPr bwMode="auto">
        <a:xfrm>
          <a:off x="9115425" y="456989"/>
          <a:ext cx="8512996" cy="4699211"/>
        </a:xfrm>
        <a:prstGeom prst="rect">
          <a:avLst/>
        </a:prstGeom>
      </xdr:spPr>
    </xdr:pic>
    <xdr:clientData/>
  </xdr:twoCellAnchor>
  <xdr:twoCellAnchor>
    <xdr:from>
      <xdr:col>0</xdr:col>
      <xdr:colOff>19050</xdr:colOff>
      <xdr:row>19</xdr:row>
      <xdr:rowOff>123825</xdr:rowOff>
    </xdr:from>
    <xdr:to>
      <xdr:col>7</xdr:col>
      <xdr:colOff>494574</xdr:colOff>
      <xdr:row>44</xdr:row>
      <xdr:rowOff>75610</xdr:rowOff>
    </xdr:to>
    <xdr:grpSp>
      <xdr:nvGrpSpPr>
        <xdr:cNvPr id="4" name="Gruppieren 3">
          <a:extLst>
            <a:ext uri="{FF2B5EF4-FFF2-40B4-BE49-F238E27FC236}">
              <a16:creationId xmlns:a16="http://schemas.microsoft.com/office/drawing/2014/main" id="{FEFBB5C8-D07D-4568-918E-A7B24DC337A1}"/>
            </a:ext>
          </a:extLst>
        </xdr:cNvPr>
        <xdr:cNvGrpSpPr/>
      </xdr:nvGrpSpPr>
      <xdr:grpSpPr bwMode="auto">
        <a:xfrm>
          <a:off x="19050" y="3788682"/>
          <a:ext cx="6063524" cy="4487499"/>
          <a:chOff x="4076699" y="2124075"/>
          <a:chExt cx="5809524" cy="4714286"/>
        </a:xfrm>
      </xdr:grpSpPr>
      <xdr:pic>
        <xdr:nvPicPr>
          <xdr:cNvPr id="5" name="Grafik 3">
            <a:extLst>
              <a:ext uri="{FF2B5EF4-FFF2-40B4-BE49-F238E27FC236}">
                <a16:creationId xmlns:a16="http://schemas.microsoft.com/office/drawing/2014/main" id="{0B6C5DA3-7659-1D3A-DF95-11CC6AFFCEA4}"/>
              </a:ext>
            </a:extLst>
          </xdr:cNvPr>
          <xdr:cNvPicPr>
            <a:picLocks noChangeAspect="1"/>
          </xdr:cNvPicPr>
        </xdr:nvPicPr>
        <xdr:blipFill>
          <a:blip xmlns:r="http://schemas.openxmlformats.org/officeDocument/2006/relationships" r:embed="rId3"/>
          <a:stretch/>
        </xdr:blipFill>
        <xdr:spPr bwMode="auto">
          <a:xfrm>
            <a:off x="4076699" y="2124075"/>
            <a:ext cx="5809524" cy="4714286"/>
          </a:xfrm>
          <a:prstGeom prst="rect">
            <a:avLst/>
          </a:prstGeom>
        </xdr:spPr>
      </xdr:pic>
      <xdr:sp macro="" textlink="">
        <xdr:nvSpPr>
          <xdr:cNvPr id="6" name="Textfeld 4">
            <a:extLst>
              <a:ext uri="{FF2B5EF4-FFF2-40B4-BE49-F238E27FC236}">
                <a16:creationId xmlns:a16="http://schemas.microsoft.com/office/drawing/2014/main" id="{F3D6BF62-37D3-ED20-0BAF-894B8C78F098}"/>
              </a:ext>
            </a:extLst>
          </xdr:cNvPr>
          <xdr:cNvSpPr>
            <a:spLocks/>
          </xdr:cNvSpPr>
        </xdr:nvSpPr>
        <xdr:spPr bwMode="auto">
          <a:xfrm>
            <a:off x="6086475" y="4095750"/>
            <a:ext cx="1704975" cy="75247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defRPr/>
            </a:pPr>
            <a:r>
              <a:rPr lang="de-DE" sz="3200">
                <a:solidFill>
                  <a:srgbClr val="00B050"/>
                </a:solidFill>
              </a:rPr>
              <a:t>Strg + 1</a:t>
            </a:r>
            <a:endParaRPr/>
          </a:p>
        </xdr:txBody>
      </xdr:sp>
    </xdr:grpSp>
    <xdr:clientData/>
  </xdr:twoCellAnchor>
  <xdr:twoCellAnchor editAs="oneCell">
    <xdr:from>
      <xdr:col>5</xdr:col>
      <xdr:colOff>228600</xdr:colOff>
      <xdr:row>26</xdr:row>
      <xdr:rowOff>85725</xdr:rowOff>
    </xdr:from>
    <xdr:to>
      <xdr:col>15</xdr:col>
      <xdr:colOff>494314</xdr:colOff>
      <xdr:row>50</xdr:row>
      <xdr:rowOff>2160</xdr:rowOff>
    </xdr:to>
    <xdr:pic>
      <xdr:nvPicPr>
        <xdr:cNvPr id="7" name="Grafik 6">
          <a:extLst>
            <a:ext uri="{FF2B5EF4-FFF2-40B4-BE49-F238E27FC236}">
              <a16:creationId xmlns:a16="http://schemas.microsoft.com/office/drawing/2014/main" id="{A1A38AED-E425-4B2A-BF42-FA9D965463B1}"/>
            </a:ext>
          </a:extLst>
        </xdr:cNvPr>
        <xdr:cNvPicPr>
          <a:picLocks noChangeAspect="1"/>
        </xdr:cNvPicPr>
      </xdr:nvPicPr>
      <xdr:blipFill>
        <a:blip xmlns:r="http://schemas.openxmlformats.org/officeDocument/2006/relationships" r:embed="rId4"/>
        <a:stretch/>
      </xdr:blipFill>
      <xdr:spPr bwMode="auto">
        <a:xfrm>
          <a:off x="4229100" y="5070475"/>
          <a:ext cx="8266714" cy="4333314"/>
        </a:xfrm>
        <a:prstGeom prst="rect">
          <a:avLst/>
        </a:prstGeom>
      </xdr:spPr>
    </xdr:pic>
    <xdr:clientData/>
  </xdr:twoCellAnchor>
  <xdr:twoCellAnchor editAs="oneCell">
    <xdr:from>
      <xdr:col>22</xdr:col>
      <xdr:colOff>35379</xdr:colOff>
      <xdr:row>1</xdr:row>
      <xdr:rowOff>134711</xdr:rowOff>
    </xdr:from>
    <xdr:to>
      <xdr:col>33</xdr:col>
      <xdr:colOff>462055</xdr:colOff>
      <xdr:row>21</xdr:row>
      <xdr:rowOff>131536</xdr:rowOff>
    </xdr:to>
    <xdr:pic>
      <xdr:nvPicPr>
        <xdr:cNvPr id="8" name="Grafik 7">
          <a:extLst>
            <a:ext uri="{FF2B5EF4-FFF2-40B4-BE49-F238E27FC236}">
              <a16:creationId xmlns:a16="http://schemas.microsoft.com/office/drawing/2014/main" id="{1B6CE661-8803-4047-9057-A2512F4360AF}"/>
            </a:ext>
          </a:extLst>
        </xdr:cNvPr>
        <xdr:cNvPicPr>
          <a:picLocks noChangeAspect="1"/>
        </xdr:cNvPicPr>
      </xdr:nvPicPr>
      <xdr:blipFill>
        <a:blip xmlns:r="http://schemas.openxmlformats.org/officeDocument/2006/relationships" r:embed="rId5"/>
        <a:stretch/>
      </xdr:blipFill>
      <xdr:spPr bwMode="auto">
        <a:xfrm>
          <a:off x="17637579" y="331561"/>
          <a:ext cx="9227776" cy="3854903"/>
        </a:xfrm>
        <a:prstGeom prst="rect">
          <a:avLst/>
        </a:prstGeom>
      </xdr:spPr>
    </xdr:pic>
    <xdr:clientData/>
  </xdr:twoCellAnchor>
  <xdr:twoCellAnchor editAs="oneCell">
    <xdr:from>
      <xdr:col>15</xdr:col>
      <xdr:colOff>446313</xdr:colOff>
      <xdr:row>26</xdr:row>
      <xdr:rowOff>141514</xdr:rowOff>
    </xdr:from>
    <xdr:to>
      <xdr:col>28</xdr:col>
      <xdr:colOff>437868</xdr:colOff>
      <xdr:row>49</xdr:row>
      <xdr:rowOff>2720</xdr:rowOff>
    </xdr:to>
    <xdr:pic>
      <xdr:nvPicPr>
        <xdr:cNvPr id="9" name="Grafik 8">
          <a:extLst>
            <a:ext uri="{FF2B5EF4-FFF2-40B4-BE49-F238E27FC236}">
              <a16:creationId xmlns:a16="http://schemas.microsoft.com/office/drawing/2014/main" id="{33DD5B69-C144-4136-96BC-D3ED369C7045}"/>
            </a:ext>
          </a:extLst>
        </xdr:cNvPr>
        <xdr:cNvPicPr>
          <a:picLocks noChangeAspect="1"/>
        </xdr:cNvPicPr>
      </xdr:nvPicPr>
      <xdr:blipFill>
        <a:blip xmlns:r="http://schemas.openxmlformats.org/officeDocument/2006/relationships" r:embed="rId6"/>
        <a:stretch/>
      </xdr:blipFill>
      <xdr:spPr bwMode="auto">
        <a:xfrm>
          <a:off x="12447813" y="5126264"/>
          <a:ext cx="10392855" cy="4093935"/>
        </a:xfrm>
        <a:prstGeom prst="rect">
          <a:avLst/>
        </a:prstGeom>
      </xdr:spPr>
    </xdr:pic>
    <xdr:clientData/>
  </xdr:twoCellAnchor>
  <xdr:twoCellAnchor editAs="oneCell">
    <xdr:from>
      <xdr:col>22</xdr:col>
      <xdr:colOff>571499</xdr:colOff>
      <xdr:row>50</xdr:row>
      <xdr:rowOff>58511</xdr:rowOff>
    </xdr:from>
    <xdr:to>
      <xdr:col>32</xdr:col>
      <xdr:colOff>408642</xdr:colOff>
      <xdr:row>73</xdr:row>
      <xdr:rowOff>115106</xdr:rowOff>
    </xdr:to>
    <xdr:pic>
      <xdr:nvPicPr>
        <xdr:cNvPr id="10" name="Grafik 9">
          <a:extLst>
            <a:ext uri="{FF2B5EF4-FFF2-40B4-BE49-F238E27FC236}">
              <a16:creationId xmlns:a16="http://schemas.microsoft.com/office/drawing/2014/main" id="{63676838-9A4E-425B-8F8C-7C3164FA372D}"/>
            </a:ext>
          </a:extLst>
        </xdr:cNvPr>
        <xdr:cNvPicPr>
          <a:picLocks noChangeAspect="1"/>
        </xdr:cNvPicPr>
      </xdr:nvPicPr>
      <xdr:blipFill>
        <a:blip xmlns:r="http://schemas.openxmlformats.org/officeDocument/2006/relationships" r:embed="rId7"/>
        <a:stretch/>
      </xdr:blipFill>
      <xdr:spPr bwMode="auto">
        <a:xfrm>
          <a:off x="18173699" y="9462861"/>
          <a:ext cx="7838143" cy="4292045"/>
        </a:xfrm>
        <a:prstGeom prst="rect">
          <a:avLst/>
        </a:prstGeom>
      </xdr:spPr>
    </xdr:pic>
    <xdr:clientData/>
  </xdr:twoCellAnchor>
  <xdr:twoCellAnchor editAs="oneCell">
    <xdr:from>
      <xdr:col>12</xdr:col>
      <xdr:colOff>312964</xdr:colOff>
      <xdr:row>50</xdr:row>
      <xdr:rowOff>13607</xdr:rowOff>
    </xdr:from>
    <xdr:to>
      <xdr:col>22</xdr:col>
      <xdr:colOff>273916</xdr:colOff>
      <xdr:row>72</xdr:row>
      <xdr:rowOff>60703</xdr:rowOff>
    </xdr:to>
    <xdr:pic>
      <xdr:nvPicPr>
        <xdr:cNvPr id="11" name="Grafik 10">
          <a:extLst>
            <a:ext uri="{FF2B5EF4-FFF2-40B4-BE49-F238E27FC236}">
              <a16:creationId xmlns:a16="http://schemas.microsoft.com/office/drawing/2014/main" id="{66A1492F-E101-4A48-B6B0-7EF0877025F6}"/>
            </a:ext>
          </a:extLst>
        </xdr:cNvPr>
        <xdr:cNvPicPr>
          <a:picLocks noChangeAspect="1"/>
        </xdr:cNvPicPr>
      </xdr:nvPicPr>
      <xdr:blipFill>
        <a:blip xmlns:r="http://schemas.openxmlformats.org/officeDocument/2006/relationships" r:embed="rId8"/>
        <a:stretch/>
      </xdr:blipFill>
      <xdr:spPr bwMode="auto">
        <a:xfrm>
          <a:off x="9914164" y="9417957"/>
          <a:ext cx="7961952" cy="4098395"/>
        </a:xfrm>
        <a:prstGeom prst="rect">
          <a:avLst/>
        </a:prstGeom>
      </xdr:spPr>
    </xdr:pic>
    <xdr:clientData/>
  </xdr:twoCellAnchor>
  <xdr:twoCellAnchor editAs="oneCell">
    <xdr:from>
      <xdr:col>1</xdr:col>
      <xdr:colOff>552449</xdr:colOff>
      <xdr:row>48</xdr:row>
      <xdr:rowOff>95250</xdr:rowOff>
    </xdr:from>
    <xdr:to>
      <xdr:col>11</xdr:col>
      <xdr:colOff>703878</xdr:colOff>
      <xdr:row>64</xdr:row>
      <xdr:rowOff>161536</xdr:rowOff>
    </xdr:to>
    <xdr:pic>
      <xdr:nvPicPr>
        <xdr:cNvPr id="12" name="Grafik 11">
          <a:extLst>
            <a:ext uri="{FF2B5EF4-FFF2-40B4-BE49-F238E27FC236}">
              <a16:creationId xmlns:a16="http://schemas.microsoft.com/office/drawing/2014/main" id="{0BCFDAF8-025B-4EC4-88AD-B479BA50ED54}"/>
            </a:ext>
          </a:extLst>
        </xdr:cNvPr>
        <xdr:cNvPicPr>
          <a:picLocks noChangeAspect="1"/>
        </xdr:cNvPicPr>
      </xdr:nvPicPr>
      <xdr:blipFill>
        <a:blip xmlns:r="http://schemas.openxmlformats.org/officeDocument/2006/relationships" r:embed="rId9"/>
        <a:stretch/>
      </xdr:blipFill>
      <xdr:spPr bwMode="auto">
        <a:xfrm>
          <a:off x="1352549" y="9131300"/>
          <a:ext cx="8152429" cy="3012686"/>
        </a:xfrm>
        <a:prstGeom prst="rect">
          <a:avLst/>
        </a:prstGeom>
      </xdr:spPr>
    </xdr:pic>
    <xdr:clientData/>
  </xdr:twoCellAnchor>
  <xdr:twoCellAnchor editAs="oneCell">
    <xdr:from>
      <xdr:col>1</xdr:col>
      <xdr:colOff>428624</xdr:colOff>
      <xdr:row>67</xdr:row>
      <xdr:rowOff>19049</xdr:rowOff>
    </xdr:from>
    <xdr:to>
      <xdr:col>11</xdr:col>
      <xdr:colOff>589576</xdr:colOff>
      <xdr:row>104</xdr:row>
      <xdr:rowOff>37216</xdr:rowOff>
    </xdr:to>
    <xdr:pic>
      <xdr:nvPicPr>
        <xdr:cNvPr id="13" name="Grafik 12">
          <a:extLst>
            <a:ext uri="{FF2B5EF4-FFF2-40B4-BE49-F238E27FC236}">
              <a16:creationId xmlns:a16="http://schemas.microsoft.com/office/drawing/2014/main" id="{E2E608BD-F136-489B-869C-F557D593C190}"/>
            </a:ext>
          </a:extLst>
        </xdr:cNvPr>
        <xdr:cNvPicPr>
          <a:picLocks noChangeAspect="1"/>
        </xdr:cNvPicPr>
      </xdr:nvPicPr>
      <xdr:blipFill>
        <a:blip xmlns:r="http://schemas.openxmlformats.org/officeDocument/2006/relationships" r:embed="rId10"/>
        <a:stretch/>
      </xdr:blipFill>
      <xdr:spPr bwMode="auto">
        <a:xfrm>
          <a:off x="1228724" y="12553949"/>
          <a:ext cx="8161952" cy="6831717"/>
        </a:xfrm>
        <a:prstGeom prst="rect">
          <a:avLst/>
        </a:prstGeom>
      </xdr:spPr>
    </xdr:pic>
    <xdr:clientData/>
  </xdr:twoCellAnchor>
  <xdr:twoCellAnchor editAs="oneCell">
    <xdr:from>
      <xdr:col>12</xdr:col>
      <xdr:colOff>289832</xdr:colOff>
      <xdr:row>73</xdr:row>
      <xdr:rowOff>42181</xdr:rowOff>
    </xdr:from>
    <xdr:to>
      <xdr:col>21</xdr:col>
      <xdr:colOff>472426</xdr:colOff>
      <xdr:row>119</xdr:row>
      <xdr:rowOff>176894</xdr:rowOff>
    </xdr:to>
    <xdr:pic>
      <xdr:nvPicPr>
        <xdr:cNvPr id="14" name="Grafik 13">
          <a:extLst>
            <a:ext uri="{FF2B5EF4-FFF2-40B4-BE49-F238E27FC236}">
              <a16:creationId xmlns:a16="http://schemas.microsoft.com/office/drawing/2014/main" id="{4D305364-7834-4575-9B5D-DBC7430E4DA1}"/>
            </a:ext>
          </a:extLst>
        </xdr:cNvPr>
        <xdr:cNvPicPr>
          <a:picLocks noChangeAspect="1"/>
        </xdr:cNvPicPr>
      </xdr:nvPicPr>
      <xdr:blipFill>
        <a:blip xmlns:r="http://schemas.openxmlformats.org/officeDocument/2006/relationships" r:embed="rId11"/>
        <a:stretch/>
      </xdr:blipFill>
      <xdr:spPr bwMode="auto">
        <a:xfrm>
          <a:off x="9891032" y="13681981"/>
          <a:ext cx="7383494" cy="8605612"/>
        </a:xfrm>
        <a:prstGeom prst="rect">
          <a:avLst/>
        </a:prstGeom>
      </xdr:spPr>
    </xdr:pic>
    <xdr:clientData/>
  </xdr:twoCellAnchor>
  <xdr:twoCellAnchor editAs="oneCell">
    <xdr:from>
      <xdr:col>22</xdr:col>
      <xdr:colOff>63953</xdr:colOff>
      <xdr:row>73</xdr:row>
      <xdr:rowOff>186418</xdr:rowOff>
    </xdr:from>
    <xdr:to>
      <xdr:col>30</xdr:col>
      <xdr:colOff>717830</xdr:colOff>
      <xdr:row>123</xdr:row>
      <xdr:rowOff>149678</xdr:rowOff>
    </xdr:to>
    <xdr:pic>
      <xdr:nvPicPr>
        <xdr:cNvPr id="15" name="Grafik 14">
          <a:extLst>
            <a:ext uri="{FF2B5EF4-FFF2-40B4-BE49-F238E27FC236}">
              <a16:creationId xmlns:a16="http://schemas.microsoft.com/office/drawing/2014/main" id="{60EFBB66-C230-4383-B947-FD1029398C5B}"/>
            </a:ext>
          </a:extLst>
        </xdr:cNvPr>
        <xdr:cNvPicPr>
          <a:picLocks noChangeAspect="1"/>
        </xdr:cNvPicPr>
      </xdr:nvPicPr>
      <xdr:blipFill>
        <a:blip xmlns:r="http://schemas.openxmlformats.org/officeDocument/2006/relationships" r:embed="rId12"/>
        <a:stretch/>
      </xdr:blipFill>
      <xdr:spPr bwMode="auto">
        <a:xfrm>
          <a:off x="17666153" y="13826218"/>
          <a:ext cx="7054677" cy="9170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180975</xdr:colOff>
      <xdr:row>23</xdr:row>
      <xdr:rowOff>47625</xdr:rowOff>
    </xdr:from>
    <xdr:to>
      <xdr:col>4</xdr:col>
      <xdr:colOff>381000</xdr:colOff>
      <xdr:row>25</xdr:row>
      <xdr:rowOff>76200</xdr:rowOff>
    </xdr:to>
    <xdr:sp macro="" textlink="">
      <xdr:nvSpPr>
        <xdr:cNvPr id="2" name="Textfeld 1">
          <a:extLst>
            <a:ext uri="{FF2B5EF4-FFF2-40B4-BE49-F238E27FC236}">
              <a16:creationId xmlns:a16="http://schemas.microsoft.com/office/drawing/2014/main" id="{0F0A5F9B-A717-44CB-8CE4-61753016CA13}"/>
            </a:ext>
          </a:extLst>
        </xdr:cNvPr>
        <xdr:cNvSpPr txBox="1"/>
      </xdr:nvSpPr>
      <xdr:spPr>
        <a:xfrm>
          <a:off x="180975" y="4283075"/>
          <a:ext cx="3400425" cy="39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=WENN(G5&lt;19;"nein";"ja")</a:t>
          </a:r>
        </a:p>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32</xdr:row>
      <xdr:rowOff>66675</xdr:rowOff>
    </xdr:from>
    <xdr:to>
      <xdr:col>5</xdr:col>
      <xdr:colOff>28575</xdr:colOff>
      <xdr:row>40</xdr:row>
      <xdr:rowOff>114300</xdr:rowOff>
    </xdr:to>
    <xdr:pic>
      <xdr:nvPicPr>
        <xdr:cNvPr id="2" name="Picture 1">
          <a:extLst>
            <a:ext uri="{FF2B5EF4-FFF2-40B4-BE49-F238E27FC236}">
              <a16:creationId xmlns:a16="http://schemas.microsoft.com/office/drawing/2014/main" id="{60A89E52-1086-4170-AA62-EEB7339EB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8649" t="19221" r="3514" b="65485"/>
        <a:stretch>
          <a:fillRect/>
        </a:stretch>
      </xdr:blipFill>
      <xdr:spPr bwMode="auto">
        <a:xfrm>
          <a:off x="47625" y="5375275"/>
          <a:ext cx="5549900" cy="1317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57150</xdr:colOff>
      <xdr:row>23</xdr:row>
      <xdr:rowOff>19050</xdr:rowOff>
    </xdr:from>
    <xdr:to>
      <xdr:col>5</xdr:col>
      <xdr:colOff>161925</xdr:colOff>
      <xdr:row>30</xdr:row>
      <xdr:rowOff>38100</xdr:rowOff>
    </xdr:to>
    <xdr:pic>
      <xdr:nvPicPr>
        <xdr:cNvPr id="3" name="Picture 2">
          <a:extLst>
            <a:ext uri="{FF2B5EF4-FFF2-40B4-BE49-F238E27FC236}">
              <a16:creationId xmlns:a16="http://schemas.microsoft.com/office/drawing/2014/main" id="{733EC7B9-BEFB-48C1-BEA6-2226743D2F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40" t="18512" r="51021" b="64973"/>
        <a:stretch>
          <a:fillRect/>
        </a:stretch>
      </xdr:blipFill>
      <xdr:spPr bwMode="auto">
        <a:xfrm>
          <a:off x="57150" y="3898900"/>
          <a:ext cx="5673725" cy="1130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_Aktuelle%20Festplatte%20Anita%20-%20Eigene%20Dateien\_Stick_chio\sites\excel\excel_einfuehrung.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a3281950ee4f3938/_Alle_Kurse_2022/_Excel-Kompaktkurse/diagrammtypen_av.xls" TargetMode="External"/><Relationship Id="rId1" Type="http://schemas.openxmlformats.org/officeDocument/2006/relationships/externalLinkPath" Target="/a3281950ee4f3938/_Alle_Kurse_2022/_Excel-Kompaktkurse/diagrammtypen_a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ndling"/>
      <sheetName val="zeilen_spalten"/>
      <sheetName val="Bezug"/>
      <sheetName val="relativ"/>
      <sheetName val="konstanter Faktor"/>
      <sheetName val="absolute Bezüge"/>
      <sheetName val="Jan"/>
      <sheetName val="Feb"/>
      <sheetName val="Mrz"/>
      <sheetName val="Quartal1"/>
      <sheetName val="Namen_1"/>
      <sheetName val="Namen 2"/>
      <sheetName val="Namen3"/>
      <sheetName val="Datum(1)"/>
      <sheetName val="DATUM (2)"/>
      <sheetName val="SVERWEIS"/>
      <sheetName val="SVERWEIS (2)"/>
      <sheetName val="Matrix"/>
      <sheetName val="brutto_netto"/>
      <sheetName val="büroservice"/>
      <sheetName val="kopfzeile"/>
      <sheetName val="hotel"/>
      <sheetName val="zeit"/>
      <sheetName val="funktionen"/>
      <sheetName val="Statistik"/>
      <sheetName val="autoausf"/>
      <sheetName val="sparbuecher"/>
      <sheetName val="prozentanteile"/>
      <sheetName val="erst_hj_2004"/>
      <sheetName val="spielzeug"/>
      <sheetName val="gewinn"/>
      <sheetName val="Wenn-Dann "/>
      <sheetName val="kreis_diagramm"/>
      <sheetName val="absolut"/>
      <sheetName val="&gt;&lt;"/>
      <sheetName val="Run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haltsverzeichnis"/>
      <sheetName val="Umsatz1"/>
      <sheetName val="Geschäftsbereiche"/>
      <sheetName val="Fehler"/>
      <sheetName val="Lehrer"/>
      <sheetName val="Außenhandel"/>
      <sheetName val="Kreisdiagramm"/>
      <sheetName val="Ringdiagramm"/>
      <sheetName val="Linien- und Punktdiagramm"/>
      <sheetName val="Rubrikenachse"/>
      <sheetName val="Flächendiagramm"/>
      <sheetName val="Säulen- und Balkendiagramm"/>
      <sheetName val="Blasendiagramm"/>
      <sheetName val="Netzdiagramm"/>
      <sheetName val="Oberflächendiagramm"/>
      <sheetName val="Kombinationsdiagramm"/>
      <sheetName val="Übung"/>
      <sheetName val="eingebettet"/>
      <sheetName val="Bruch"/>
      <sheetName val="Fälscherwerkstatt"/>
      <sheetName val="ÜTextfeld"/>
      <sheetName val="Farben"/>
      <sheetName val="Achsen"/>
      <sheetName val="Effekte"/>
      <sheetName val="Hinzufügen und Löschen"/>
      <sheetName val="Vertauschen"/>
      <sheetName val="Datenbeschriftung"/>
      <sheetName val="ÜKreis"/>
      <sheetName val="ÜRingdiagramm"/>
      <sheetName val="Ü Linien- und Punktdiagramm"/>
      <sheetName val="Ü Säulen- und Balkendiagramm"/>
      <sheetName val="ÜBlasendiagramm"/>
      <sheetName val="ÜKombinationsdiagramm"/>
      <sheetName val="Benutzerdefiniert"/>
      <sheetName val="DynDia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C2" t="str">
            <v>Umsatz</v>
          </cell>
        </row>
        <row r="3">
          <cell r="C3">
            <v>800</v>
          </cell>
        </row>
        <row r="4">
          <cell r="C4">
            <v>750</v>
          </cell>
        </row>
        <row r="5">
          <cell r="C5">
            <v>900</v>
          </cell>
        </row>
        <row r="6">
          <cell r="C6">
            <v>1070</v>
          </cell>
        </row>
        <row r="7">
          <cell r="C7">
            <v>990</v>
          </cell>
        </row>
        <row r="8">
          <cell r="C8">
            <v>990</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in_na-b" connectionId="1" xr16:uid="{B05C08E0-DE41-46E3-A1C9-C2A99E569223}"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169C1D5-2954-4BAE-A299-E10C718D99D3}" name="EmpfohlenesDiagrammDaten" displayName="EmpfohlenesDiagrammDaten" ref="C5:D11" totalsRowShown="0">
  <autoFilter ref="C5:D11" xr:uid="{00000000-0009-0000-0100-000018000000}"/>
  <tableColumns count="2">
    <tableColumn id="1" xr3:uid="{2D9521FB-9697-4A2E-B30C-487268655689}" name="Jahr"/>
    <tableColumn id="2" xr3:uid="{BF9B5F9F-6791-4DEF-9BC6-5A87D79D9A0B}" name="Konferenzteilnahme"/>
  </tableColumns>
  <tableStyleInfo name="FormatvorlageBenutzerdefinierteTabelle" showFirstColumn="0" showLastColumn="0" showRowStripes="1" showColumnStripes="0"/>
  <extLst>
    <ext xmlns:x14="http://schemas.microsoft.com/office/spreadsheetml/2009/9/main" uri="{504A1905-F514-4f6f-8877-14C23A59335A}">
      <x14:table altTextSummary="Beispieltabelle zur Veranschaulichung der Diagrammerstellung"/>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89F912F-6214-421E-828C-E1064ED16314}" name="EmpfohlenesDiagrammDaten2" displayName="EmpfohlenesDiagrammDaten2" ref="D67:F73" totalsRowShown="0">
  <autoFilter ref="D67:F73" xr:uid="{00000000-0009-0000-0100-00001A000000}"/>
  <tableColumns count="3">
    <tableColumn id="1" xr3:uid="{EC5F22E1-CA39-4C1F-B453-74A3F3105F55}" name="Datum"/>
    <tableColumn id="2" xr3:uid="{BA265EA6-026E-4C37-A76F-D8EAB37ACC04}" name="Konferenzteilnahme"/>
    <tableColumn id="3" xr3:uid="{987A0225-1EFE-4732-AFA4-DFC33FAE2E91}" name="Essenumsatz" dataDxfId="4"/>
  </tableColumns>
  <tableStyleInfo name="FormatvorlageBenutzerdefinierteTabelle" showFirstColumn="0" showLastColumn="0" showRowStripes="1" showColumnStripes="0"/>
  <extLst>
    <ext xmlns:x14="http://schemas.microsoft.com/office/spreadsheetml/2009/9/main" uri="{504A1905-F514-4f6f-8877-14C23A59335A}">
      <x14:table altTextSummary="Beispieltabelle zur Veranschaulichung der Diagrammerstellung"/>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7C2F5F-AC31-4ECB-AE59-44A170F94022}" name="DatenAnalyse" displayName="DatenAnalyse" ref="C5:G13">
  <autoFilter ref="C5:G13" xr:uid="{00000000-0009-0000-0100-000010000000}"/>
  <tableColumns count="5">
    <tableColumn id="1" xr3:uid="{D2CBFBDD-CA2F-44F1-927B-3A3A1D44D64B}" name="Abteilung" totalsRowLabel="Gesamt"/>
    <tableColumn id="2" xr3:uid="{DFA26A7E-2694-4D14-A2EE-E29C26D959D3}" name="Kategorie"/>
    <tableColumn id="3" xr3:uid="{C18663E2-D72E-4B50-A30B-4B3EAC7948DA}" name="Okt" totalsRowDxfId="3"/>
    <tableColumn id="4" xr3:uid="{B1B668D2-9360-4745-B7B1-5CA30A4013F4}" name="Nov" totalsRowDxfId="2"/>
    <tableColumn id="5" xr3:uid="{5927E451-E859-4126-A6C5-7445F54528CA}" name="Dez" totalsRowFunction="sum" totalsRowDxfId="1"/>
  </tableColumns>
  <tableStyleInfo name="FormatvorlageBenutzerdefinierteTabelle" showFirstColumn="0" showLastColumn="0" showRowStripes="1" showColumnStripes="0"/>
  <extLst>
    <ext xmlns:x14="http://schemas.microsoft.com/office/spreadsheetml/2009/9/main" uri="{504A1905-F514-4f6f-8877-14C23A59335A}">
      <x14:table altTextSummary="Schnellanalysetabelle zum Filtern von Daten. Diese Beispieldaten beinhalten Abteilung, Kategorie und Beträge für Okt., Nov. und Dez. mit Beispieldaten"/>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D43555-4625-4E27-8823-38E39BDEBE88}" name="ChartData" displayName="ChartData" ref="C34:G42">
  <autoFilter ref="C34:G42" xr:uid="{00000000-0009-0000-0100-000011000000}"/>
  <tableColumns count="5">
    <tableColumn id="1" xr3:uid="{F2BE7246-47FA-45B5-8A19-10EFC0EAACD2}" name="Abteilung" totalsRowLabel="Gesamt"/>
    <tableColumn id="2" xr3:uid="{8350FD32-6F35-4C0B-BD1D-503D1C007CF0}" name="Kategorie"/>
    <tableColumn id="3" xr3:uid="{BDAB565E-6E25-4084-B20C-0D54C137D0E6}" name="Okt"/>
    <tableColumn id="4" xr3:uid="{C9F865C1-B64C-4253-908F-F53050375B2E}" name="Nov"/>
    <tableColumn id="5" xr3:uid="{37B451B6-ED77-4D53-840A-3BDA69F6F6EC}" name="Dez" totalsRowFunction="sum" totalsRowDxfId="0"/>
  </tableColumns>
  <tableStyleInfo name="FormatvorlageBenutzerdefinierteTabelle" showFirstColumn="0" showLastColumn="0" showRowStripes="1" showColumnStripes="0"/>
  <extLst>
    <ext xmlns:x14="http://schemas.microsoft.com/office/spreadsheetml/2009/9/main" uri="{504A1905-F514-4f6f-8877-14C23A59335A}">
      <x14:table altTextSummary="Erstellen Sie schnell eine Diagrammbeispieltabelle mit fünf Spalten: Abteilung, Kategorie, Okt., Nov. und Dez."/>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3995B80-4208-4679-8B1F-D847D0AEE8D8}" name="SparklineDaten" displayName="SparklineDaten" ref="C54:G62">
  <autoFilter ref="C54:G62" xr:uid="{00000000-0009-0000-0100-000013000000}"/>
  <tableColumns count="5">
    <tableColumn id="1" xr3:uid="{28C86955-AD53-43AC-9C25-65BEBC89644C}" name="Abteilung" totalsRowLabel="Gesamt"/>
    <tableColumn id="2" xr3:uid="{1FA5E372-861E-4933-891D-C2EF85D6B2F0}" name="Kategorie"/>
    <tableColumn id="3" xr3:uid="{3A016569-276A-44E4-B957-4E57338B060F}" name="Okt"/>
    <tableColumn id="4" xr3:uid="{A2B6E635-C2BA-4D0A-9BE2-B2FA16545200}" name="Nov"/>
    <tableColumn id="5" xr3:uid="{3CF721B6-58AA-4389-923B-7B8A4987DCD0}" name="Dez" totalsRowFunction="sum"/>
  </tableColumns>
  <tableStyleInfo name="FormatvorlageBenutzerdefinierteTabelle" showFirstColumn="0" showLastColumn="0" showRowStripes="1" showColumnStripes="0"/>
  <extLst>
    <ext xmlns:x14="http://schemas.microsoft.com/office/spreadsheetml/2009/9/main" uri="{504A1905-F514-4f6f-8877-14C23A59335A}">
      <x14:table altTextSummary="Erstellen Sie schnell eine Sparklines-Beispieltabelle mit fünf Spalten: Abteilung, Kategorie, Okt., Nov. und Dez."/>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youtube.com/watch?v=S0xkI6dKi6o"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support.office.com/de-DE/article/create-a-chart-from-start-to-finish-0baf399e-dd61-4e18-8a73-b3fd5d5680c2?ui=de-DE&amp;rs=en-001&amp;ad=us" TargetMode="External"/><Relationship Id="rId7" Type="http://schemas.openxmlformats.org/officeDocument/2006/relationships/table" Target="../tables/table2.xml"/><Relationship Id="rId2" Type="http://schemas.openxmlformats.org/officeDocument/2006/relationships/hyperlink" Target="https://support.office.com/de-DE/article/add-or-remove-a-secondary-axis-in-a-chart-in-excel-91da1e2f-5db1-41e9-8908-e1a2e14dd5a9?redirectsourcepath=%252farticle%252f1d119e2d-1a5f-45a4-8ad3-bacc7430c0a1&amp;ui=de-DE&amp;rs=en-001&amp;ad=us" TargetMode="External"/><Relationship Id="rId1" Type="http://schemas.openxmlformats.org/officeDocument/2006/relationships/hyperlink" Target="https://support.office.com/de-DE/article/available-chart-types-in-office-a6187218-807e-4103-9e0a-27cdb19afb90?ui=de-DE&amp;rs=en-001&amp;ad=us" TargetMode="External"/><Relationship Id="rId6" Type="http://schemas.openxmlformats.org/officeDocument/2006/relationships/table" Target="../tables/table1.xml"/><Relationship Id="rId5" Type="http://schemas.openxmlformats.org/officeDocument/2006/relationships/drawing" Target="../drawings/drawing4.xml"/><Relationship Id="rId4"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table" Target="../tables/table5.xml"/><Relationship Id="rId2" Type="http://schemas.openxmlformats.org/officeDocument/2006/relationships/hyperlink" Target="https://support.office.com/de-DE/article/analyze-trends-in-data-using-sparklines-be6579cf-a8e3-471a-a459-873614413ce1?ui=de-DE&amp;rs=en-001&amp;ad=us" TargetMode="External"/><Relationship Id="rId1" Type="http://schemas.openxmlformats.org/officeDocument/2006/relationships/hyperlink" Target="https://go.microsoft.com/fwlink/?linkid=844725"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13B4D-9216-45DC-9CF2-D585AEF12C42}">
  <dimension ref="A1:C6"/>
  <sheetViews>
    <sheetView workbookViewId="0">
      <selection sqref="A1:XFD1"/>
    </sheetView>
  </sheetViews>
  <sheetFormatPr baseColWidth="10" defaultRowHeight="14.5"/>
  <cols>
    <col min="1" max="1" width="25.1796875" bestFit="1" customWidth="1"/>
  </cols>
  <sheetData>
    <row r="1" spans="1:3" ht="15" thickBot="1">
      <c r="A1" s="1" t="s">
        <v>0</v>
      </c>
      <c r="B1" s="1" t="s">
        <v>1</v>
      </c>
      <c r="C1" s="1" t="s">
        <v>2</v>
      </c>
    </row>
    <row r="2" spans="1:3">
      <c r="A2" s="2" t="s">
        <v>3</v>
      </c>
      <c r="B2" s="3" t="s">
        <v>4</v>
      </c>
      <c r="C2" s="4" t="s">
        <v>5</v>
      </c>
    </row>
    <row r="3" spans="1:3">
      <c r="A3" s="2" t="s">
        <v>6</v>
      </c>
      <c r="C3" s="4"/>
    </row>
    <row r="4" spans="1:3">
      <c r="A4" s="2" t="s">
        <v>7</v>
      </c>
      <c r="C4" s="4"/>
    </row>
    <row r="5" spans="1:3">
      <c r="A5" s="2" t="s">
        <v>8</v>
      </c>
      <c r="C5" s="4"/>
    </row>
    <row r="6" spans="1:3">
      <c r="A6" s="5" t="s">
        <v>9</v>
      </c>
      <c r="B6" s="6"/>
      <c r="C6" s="7"/>
    </row>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9093-7D11-45B0-9B5E-839EDE40E75A}">
  <dimension ref="A1:D10"/>
  <sheetViews>
    <sheetView workbookViewId="0">
      <selection activeCell="C5" sqref="C5"/>
    </sheetView>
  </sheetViews>
  <sheetFormatPr baseColWidth="10" defaultColWidth="11.453125" defaultRowHeight="14.5"/>
  <cols>
    <col min="1" max="16384" width="11.453125" style="31"/>
  </cols>
  <sheetData>
    <row r="1" spans="1:4">
      <c r="A1" s="32"/>
      <c r="B1" s="32"/>
      <c r="C1" s="32"/>
      <c r="D1" s="32"/>
    </row>
    <row r="2" spans="1:4">
      <c r="A2" s="45" t="s">
        <v>155</v>
      </c>
      <c r="B2" s="32"/>
      <c r="C2" s="32"/>
      <c r="D2" s="32"/>
    </row>
    <row r="3" spans="1:4">
      <c r="A3" s="32"/>
      <c r="B3" s="32"/>
      <c r="C3" s="32"/>
      <c r="D3" s="32"/>
    </row>
    <row r="4" spans="1:4">
      <c r="A4" s="32" t="s">
        <v>156</v>
      </c>
      <c r="B4" s="32" t="s">
        <v>157</v>
      </c>
      <c r="C4" s="32" t="s">
        <v>158</v>
      </c>
      <c r="D4" s="32"/>
    </row>
    <row r="5" spans="1:4">
      <c r="A5" s="32" t="s">
        <v>159</v>
      </c>
      <c r="B5" s="32">
        <v>19</v>
      </c>
      <c r="C5" s="46"/>
      <c r="D5" s="32"/>
    </row>
    <row r="6" spans="1:4">
      <c r="A6" s="32" t="s">
        <v>160</v>
      </c>
      <c r="B6" s="32">
        <v>17</v>
      </c>
      <c r="C6" s="46"/>
      <c r="D6" s="32"/>
    </row>
    <row r="7" spans="1:4">
      <c r="A7" s="32" t="s">
        <v>161</v>
      </c>
      <c r="B7" s="32">
        <v>16</v>
      </c>
      <c r="C7" s="46"/>
      <c r="D7" s="32"/>
    </row>
    <row r="8" spans="1:4">
      <c r="A8" s="32" t="s">
        <v>162</v>
      </c>
      <c r="B8" s="32">
        <v>20</v>
      </c>
      <c r="C8" s="46"/>
      <c r="D8" s="32"/>
    </row>
    <row r="9" spans="1:4">
      <c r="A9" s="32" t="s">
        <v>163</v>
      </c>
      <c r="B9" s="32">
        <v>15</v>
      </c>
      <c r="C9" s="46"/>
      <c r="D9" s="32"/>
    </row>
    <row r="10" spans="1:4">
      <c r="A10" s="32" t="s">
        <v>164</v>
      </c>
      <c r="B10" s="32">
        <v>23</v>
      </c>
      <c r="C10" s="46"/>
      <c r="D10" s="32"/>
    </row>
  </sheetData>
  <hyperlinks>
    <hyperlink ref="A2" r:id="rId1" xr:uid="{CF29FE7D-A2A5-4F2E-98B4-B30B2DD3E097}"/>
  </hyperlinks>
  <pageMargins left="0.7" right="0.7" top="0.78740157499999996" bottom="0.78740157499999996"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1E817-C13C-42B5-8BD0-56E90793C16C}">
  <sheetPr>
    <tabColor indexed="12"/>
  </sheetPr>
  <dimension ref="A1:F21"/>
  <sheetViews>
    <sheetView topLeftCell="A13" workbookViewId="0"/>
  </sheetViews>
  <sheetFormatPr baseColWidth="10" defaultColWidth="11.453125" defaultRowHeight="12.5"/>
  <cols>
    <col min="1" max="1" width="11.453125" style="49"/>
    <col min="2" max="2" width="14.54296875" style="49" bestFit="1" customWidth="1"/>
    <col min="3" max="3" width="16.81640625" style="49" bestFit="1" customWidth="1"/>
    <col min="4" max="4" width="16.54296875" style="49" bestFit="1" customWidth="1"/>
    <col min="5" max="5" width="20.1796875" style="49" customWidth="1"/>
    <col min="6" max="6" width="16.81640625" style="49" customWidth="1"/>
    <col min="7" max="257" width="11.453125" style="49"/>
    <col min="258" max="258" width="14.54296875" style="49" bestFit="1" customWidth="1"/>
    <col min="259" max="259" width="16.81640625" style="49" bestFit="1" customWidth="1"/>
    <col min="260" max="260" width="16.54296875" style="49" bestFit="1" customWidth="1"/>
    <col min="261" max="261" width="20.1796875" style="49" customWidth="1"/>
    <col min="262" max="262" width="16.81640625" style="49" customWidth="1"/>
    <col min="263" max="513" width="11.453125" style="49"/>
    <col min="514" max="514" width="14.54296875" style="49" bestFit="1" customWidth="1"/>
    <col min="515" max="515" width="16.81640625" style="49" bestFit="1" customWidth="1"/>
    <col min="516" max="516" width="16.54296875" style="49" bestFit="1" customWidth="1"/>
    <col min="517" max="517" width="20.1796875" style="49" customWidth="1"/>
    <col min="518" max="518" width="16.81640625" style="49" customWidth="1"/>
    <col min="519" max="769" width="11.453125" style="49"/>
    <col min="770" max="770" width="14.54296875" style="49" bestFit="1" customWidth="1"/>
    <col min="771" max="771" width="16.81640625" style="49" bestFit="1" customWidth="1"/>
    <col min="772" max="772" width="16.54296875" style="49" bestFit="1" customWidth="1"/>
    <col min="773" max="773" width="20.1796875" style="49" customWidth="1"/>
    <col min="774" max="774" width="16.81640625" style="49" customWidth="1"/>
    <col min="775" max="1025" width="11.453125" style="49"/>
    <col min="1026" max="1026" width="14.54296875" style="49" bestFit="1" customWidth="1"/>
    <col min="1027" max="1027" width="16.81640625" style="49" bestFit="1" customWidth="1"/>
    <col min="1028" max="1028" width="16.54296875" style="49" bestFit="1" customWidth="1"/>
    <col min="1029" max="1029" width="20.1796875" style="49" customWidth="1"/>
    <col min="1030" max="1030" width="16.81640625" style="49" customWidth="1"/>
    <col min="1031" max="1281" width="11.453125" style="49"/>
    <col min="1282" max="1282" width="14.54296875" style="49" bestFit="1" customWidth="1"/>
    <col min="1283" max="1283" width="16.81640625" style="49" bestFit="1" customWidth="1"/>
    <col min="1284" max="1284" width="16.54296875" style="49" bestFit="1" customWidth="1"/>
    <col min="1285" max="1285" width="20.1796875" style="49" customWidth="1"/>
    <col min="1286" max="1286" width="16.81640625" style="49" customWidth="1"/>
    <col min="1287" max="1537" width="11.453125" style="49"/>
    <col min="1538" max="1538" width="14.54296875" style="49" bestFit="1" customWidth="1"/>
    <col min="1539" max="1539" width="16.81640625" style="49" bestFit="1" customWidth="1"/>
    <col min="1540" max="1540" width="16.54296875" style="49" bestFit="1" customWidth="1"/>
    <col min="1541" max="1541" width="20.1796875" style="49" customWidth="1"/>
    <col min="1542" max="1542" width="16.81640625" style="49" customWidth="1"/>
    <col min="1543" max="1793" width="11.453125" style="49"/>
    <col min="1794" max="1794" width="14.54296875" style="49" bestFit="1" customWidth="1"/>
    <col min="1795" max="1795" width="16.81640625" style="49" bestFit="1" customWidth="1"/>
    <col min="1796" max="1796" width="16.54296875" style="49" bestFit="1" customWidth="1"/>
    <col min="1797" max="1797" width="20.1796875" style="49" customWidth="1"/>
    <col min="1798" max="1798" width="16.81640625" style="49" customWidth="1"/>
    <col min="1799" max="2049" width="11.453125" style="49"/>
    <col min="2050" max="2050" width="14.54296875" style="49" bestFit="1" customWidth="1"/>
    <col min="2051" max="2051" width="16.81640625" style="49" bestFit="1" customWidth="1"/>
    <col min="2052" max="2052" width="16.54296875" style="49" bestFit="1" customWidth="1"/>
    <col min="2053" max="2053" width="20.1796875" style="49" customWidth="1"/>
    <col min="2054" max="2054" width="16.81640625" style="49" customWidth="1"/>
    <col min="2055" max="2305" width="11.453125" style="49"/>
    <col min="2306" max="2306" width="14.54296875" style="49" bestFit="1" customWidth="1"/>
    <col min="2307" max="2307" width="16.81640625" style="49" bestFit="1" customWidth="1"/>
    <col min="2308" max="2308" width="16.54296875" style="49" bestFit="1" customWidth="1"/>
    <col min="2309" max="2309" width="20.1796875" style="49" customWidth="1"/>
    <col min="2310" max="2310" width="16.81640625" style="49" customWidth="1"/>
    <col min="2311" max="2561" width="11.453125" style="49"/>
    <col min="2562" max="2562" width="14.54296875" style="49" bestFit="1" customWidth="1"/>
    <col min="2563" max="2563" width="16.81640625" style="49" bestFit="1" customWidth="1"/>
    <col min="2564" max="2564" width="16.54296875" style="49" bestFit="1" customWidth="1"/>
    <col min="2565" max="2565" width="20.1796875" style="49" customWidth="1"/>
    <col min="2566" max="2566" width="16.81640625" style="49" customWidth="1"/>
    <col min="2567" max="2817" width="11.453125" style="49"/>
    <col min="2818" max="2818" width="14.54296875" style="49" bestFit="1" customWidth="1"/>
    <col min="2819" max="2819" width="16.81640625" style="49" bestFit="1" customWidth="1"/>
    <col min="2820" max="2820" width="16.54296875" style="49" bestFit="1" customWidth="1"/>
    <col min="2821" max="2821" width="20.1796875" style="49" customWidth="1"/>
    <col min="2822" max="2822" width="16.81640625" style="49" customWidth="1"/>
    <col min="2823" max="3073" width="11.453125" style="49"/>
    <col min="3074" max="3074" width="14.54296875" style="49" bestFit="1" customWidth="1"/>
    <col min="3075" max="3075" width="16.81640625" style="49" bestFit="1" customWidth="1"/>
    <col min="3076" max="3076" width="16.54296875" style="49" bestFit="1" customWidth="1"/>
    <col min="3077" max="3077" width="20.1796875" style="49" customWidth="1"/>
    <col min="3078" max="3078" width="16.81640625" style="49" customWidth="1"/>
    <col min="3079" max="3329" width="11.453125" style="49"/>
    <col min="3330" max="3330" width="14.54296875" style="49" bestFit="1" customWidth="1"/>
    <col min="3331" max="3331" width="16.81640625" style="49" bestFit="1" customWidth="1"/>
    <col min="3332" max="3332" width="16.54296875" style="49" bestFit="1" customWidth="1"/>
    <col min="3333" max="3333" width="20.1796875" style="49" customWidth="1"/>
    <col min="3334" max="3334" width="16.81640625" style="49" customWidth="1"/>
    <col min="3335" max="3585" width="11.453125" style="49"/>
    <col min="3586" max="3586" width="14.54296875" style="49" bestFit="1" customWidth="1"/>
    <col min="3587" max="3587" width="16.81640625" style="49" bestFit="1" customWidth="1"/>
    <col min="3588" max="3588" width="16.54296875" style="49" bestFit="1" customWidth="1"/>
    <col min="3589" max="3589" width="20.1796875" style="49" customWidth="1"/>
    <col min="3590" max="3590" width="16.81640625" style="49" customWidth="1"/>
    <col min="3591" max="3841" width="11.453125" style="49"/>
    <col min="3842" max="3842" width="14.54296875" style="49" bestFit="1" customWidth="1"/>
    <col min="3843" max="3843" width="16.81640625" style="49" bestFit="1" customWidth="1"/>
    <col min="3844" max="3844" width="16.54296875" style="49" bestFit="1" customWidth="1"/>
    <col min="3845" max="3845" width="20.1796875" style="49" customWidth="1"/>
    <col min="3846" max="3846" width="16.81640625" style="49" customWidth="1"/>
    <col min="3847" max="4097" width="11.453125" style="49"/>
    <col min="4098" max="4098" width="14.54296875" style="49" bestFit="1" customWidth="1"/>
    <col min="4099" max="4099" width="16.81640625" style="49" bestFit="1" customWidth="1"/>
    <col min="4100" max="4100" width="16.54296875" style="49" bestFit="1" customWidth="1"/>
    <col min="4101" max="4101" width="20.1796875" style="49" customWidth="1"/>
    <col min="4102" max="4102" width="16.81640625" style="49" customWidth="1"/>
    <col min="4103" max="4353" width="11.453125" style="49"/>
    <col min="4354" max="4354" width="14.54296875" style="49" bestFit="1" customWidth="1"/>
    <col min="4355" max="4355" width="16.81640625" style="49" bestFit="1" customWidth="1"/>
    <col min="4356" max="4356" width="16.54296875" style="49" bestFit="1" customWidth="1"/>
    <col min="4357" max="4357" width="20.1796875" style="49" customWidth="1"/>
    <col min="4358" max="4358" width="16.81640625" style="49" customWidth="1"/>
    <col min="4359" max="4609" width="11.453125" style="49"/>
    <col min="4610" max="4610" width="14.54296875" style="49" bestFit="1" customWidth="1"/>
    <col min="4611" max="4611" width="16.81640625" style="49" bestFit="1" customWidth="1"/>
    <col min="4612" max="4612" width="16.54296875" style="49" bestFit="1" customWidth="1"/>
    <col min="4613" max="4613" width="20.1796875" style="49" customWidth="1"/>
    <col min="4614" max="4614" width="16.81640625" style="49" customWidth="1"/>
    <col min="4615" max="4865" width="11.453125" style="49"/>
    <col min="4866" max="4866" width="14.54296875" style="49" bestFit="1" customWidth="1"/>
    <col min="4867" max="4867" width="16.81640625" style="49" bestFit="1" customWidth="1"/>
    <col min="4868" max="4868" width="16.54296875" style="49" bestFit="1" customWidth="1"/>
    <col min="4869" max="4869" width="20.1796875" style="49" customWidth="1"/>
    <col min="4870" max="4870" width="16.81640625" style="49" customWidth="1"/>
    <col min="4871" max="5121" width="11.453125" style="49"/>
    <col min="5122" max="5122" width="14.54296875" style="49" bestFit="1" customWidth="1"/>
    <col min="5123" max="5123" width="16.81640625" style="49" bestFit="1" customWidth="1"/>
    <col min="5124" max="5124" width="16.54296875" style="49" bestFit="1" customWidth="1"/>
    <col min="5125" max="5125" width="20.1796875" style="49" customWidth="1"/>
    <col min="5126" max="5126" width="16.81640625" style="49" customWidth="1"/>
    <col min="5127" max="5377" width="11.453125" style="49"/>
    <col min="5378" max="5378" width="14.54296875" style="49" bestFit="1" customWidth="1"/>
    <col min="5379" max="5379" width="16.81640625" style="49" bestFit="1" customWidth="1"/>
    <col min="5380" max="5380" width="16.54296875" style="49" bestFit="1" customWidth="1"/>
    <col min="5381" max="5381" width="20.1796875" style="49" customWidth="1"/>
    <col min="5382" max="5382" width="16.81640625" style="49" customWidth="1"/>
    <col min="5383" max="5633" width="11.453125" style="49"/>
    <col min="5634" max="5634" width="14.54296875" style="49" bestFit="1" customWidth="1"/>
    <col min="5635" max="5635" width="16.81640625" style="49" bestFit="1" customWidth="1"/>
    <col min="5636" max="5636" width="16.54296875" style="49" bestFit="1" customWidth="1"/>
    <col min="5637" max="5637" width="20.1796875" style="49" customWidth="1"/>
    <col min="5638" max="5638" width="16.81640625" style="49" customWidth="1"/>
    <col min="5639" max="5889" width="11.453125" style="49"/>
    <col min="5890" max="5890" width="14.54296875" style="49" bestFit="1" customWidth="1"/>
    <col min="5891" max="5891" width="16.81640625" style="49" bestFit="1" customWidth="1"/>
    <col min="5892" max="5892" width="16.54296875" style="49" bestFit="1" customWidth="1"/>
    <col min="5893" max="5893" width="20.1796875" style="49" customWidth="1"/>
    <col min="5894" max="5894" width="16.81640625" style="49" customWidth="1"/>
    <col min="5895" max="6145" width="11.453125" style="49"/>
    <col min="6146" max="6146" width="14.54296875" style="49" bestFit="1" customWidth="1"/>
    <col min="6147" max="6147" width="16.81640625" style="49" bestFit="1" customWidth="1"/>
    <col min="6148" max="6148" width="16.54296875" style="49" bestFit="1" customWidth="1"/>
    <col min="6149" max="6149" width="20.1796875" style="49" customWidth="1"/>
    <col min="6150" max="6150" width="16.81640625" style="49" customWidth="1"/>
    <col min="6151" max="6401" width="11.453125" style="49"/>
    <col min="6402" max="6402" width="14.54296875" style="49" bestFit="1" customWidth="1"/>
    <col min="6403" max="6403" width="16.81640625" style="49" bestFit="1" customWidth="1"/>
    <col min="6404" max="6404" width="16.54296875" style="49" bestFit="1" customWidth="1"/>
    <col min="6405" max="6405" width="20.1796875" style="49" customWidth="1"/>
    <col min="6406" max="6406" width="16.81640625" style="49" customWidth="1"/>
    <col min="6407" max="6657" width="11.453125" style="49"/>
    <col min="6658" max="6658" width="14.54296875" style="49" bestFit="1" customWidth="1"/>
    <col min="6659" max="6659" width="16.81640625" style="49" bestFit="1" customWidth="1"/>
    <col min="6660" max="6660" width="16.54296875" style="49" bestFit="1" customWidth="1"/>
    <col min="6661" max="6661" width="20.1796875" style="49" customWidth="1"/>
    <col min="6662" max="6662" width="16.81640625" style="49" customWidth="1"/>
    <col min="6663" max="6913" width="11.453125" style="49"/>
    <col min="6914" max="6914" width="14.54296875" style="49" bestFit="1" customWidth="1"/>
    <col min="6915" max="6915" width="16.81640625" style="49" bestFit="1" customWidth="1"/>
    <col min="6916" max="6916" width="16.54296875" style="49" bestFit="1" customWidth="1"/>
    <col min="6917" max="6917" width="20.1796875" style="49" customWidth="1"/>
    <col min="6918" max="6918" width="16.81640625" style="49" customWidth="1"/>
    <col min="6919" max="7169" width="11.453125" style="49"/>
    <col min="7170" max="7170" width="14.54296875" style="49" bestFit="1" customWidth="1"/>
    <col min="7171" max="7171" width="16.81640625" style="49" bestFit="1" customWidth="1"/>
    <col min="7172" max="7172" width="16.54296875" style="49" bestFit="1" customWidth="1"/>
    <col min="7173" max="7173" width="20.1796875" style="49" customWidth="1"/>
    <col min="7174" max="7174" width="16.81640625" style="49" customWidth="1"/>
    <col min="7175" max="7425" width="11.453125" style="49"/>
    <col min="7426" max="7426" width="14.54296875" style="49" bestFit="1" customWidth="1"/>
    <col min="7427" max="7427" width="16.81640625" style="49" bestFit="1" customWidth="1"/>
    <col min="7428" max="7428" width="16.54296875" style="49" bestFit="1" customWidth="1"/>
    <col min="7429" max="7429" width="20.1796875" style="49" customWidth="1"/>
    <col min="7430" max="7430" width="16.81640625" style="49" customWidth="1"/>
    <col min="7431" max="7681" width="11.453125" style="49"/>
    <col min="7682" max="7682" width="14.54296875" style="49" bestFit="1" customWidth="1"/>
    <col min="7683" max="7683" width="16.81640625" style="49" bestFit="1" customWidth="1"/>
    <col min="7684" max="7684" width="16.54296875" style="49" bestFit="1" customWidth="1"/>
    <col min="7685" max="7685" width="20.1796875" style="49" customWidth="1"/>
    <col min="7686" max="7686" width="16.81640625" style="49" customWidth="1"/>
    <col min="7687" max="7937" width="11.453125" style="49"/>
    <col min="7938" max="7938" width="14.54296875" style="49" bestFit="1" customWidth="1"/>
    <col min="7939" max="7939" width="16.81640625" style="49" bestFit="1" customWidth="1"/>
    <col min="7940" max="7940" width="16.54296875" style="49" bestFit="1" customWidth="1"/>
    <col min="7941" max="7941" width="20.1796875" style="49" customWidth="1"/>
    <col min="7942" max="7942" width="16.81640625" style="49" customWidth="1"/>
    <col min="7943" max="8193" width="11.453125" style="49"/>
    <col min="8194" max="8194" width="14.54296875" style="49" bestFit="1" customWidth="1"/>
    <col min="8195" max="8195" width="16.81640625" style="49" bestFit="1" customWidth="1"/>
    <col min="8196" max="8196" width="16.54296875" style="49" bestFit="1" customWidth="1"/>
    <col min="8197" max="8197" width="20.1796875" style="49" customWidth="1"/>
    <col min="8198" max="8198" width="16.81640625" style="49" customWidth="1"/>
    <col min="8199" max="8449" width="11.453125" style="49"/>
    <col min="8450" max="8450" width="14.54296875" style="49" bestFit="1" customWidth="1"/>
    <col min="8451" max="8451" width="16.81640625" style="49" bestFit="1" customWidth="1"/>
    <col min="8452" max="8452" width="16.54296875" style="49" bestFit="1" customWidth="1"/>
    <col min="8453" max="8453" width="20.1796875" style="49" customWidth="1"/>
    <col min="8454" max="8454" width="16.81640625" style="49" customWidth="1"/>
    <col min="8455" max="8705" width="11.453125" style="49"/>
    <col min="8706" max="8706" width="14.54296875" style="49" bestFit="1" customWidth="1"/>
    <col min="8707" max="8707" width="16.81640625" style="49" bestFit="1" customWidth="1"/>
    <col min="8708" max="8708" width="16.54296875" style="49" bestFit="1" customWidth="1"/>
    <col min="8709" max="8709" width="20.1796875" style="49" customWidth="1"/>
    <col min="8710" max="8710" width="16.81640625" style="49" customWidth="1"/>
    <col min="8711" max="8961" width="11.453125" style="49"/>
    <col min="8962" max="8962" width="14.54296875" style="49" bestFit="1" customWidth="1"/>
    <col min="8963" max="8963" width="16.81640625" style="49" bestFit="1" customWidth="1"/>
    <col min="8964" max="8964" width="16.54296875" style="49" bestFit="1" customWidth="1"/>
    <col min="8965" max="8965" width="20.1796875" style="49" customWidth="1"/>
    <col min="8966" max="8966" width="16.81640625" style="49" customWidth="1"/>
    <col min="8967" max="9217" width="11.453125" style="49"/>
    <col min="9218" max="9218" width="14.54296875" style="49" bestFit="1" customWidth="1"/>
    <col min="9219" max="9219" width="16.81640625" style="49" bestFit="1" customWidth="1"/>
    <col min="9220" max="9220" width="16.54296875" style="49" bestFit="1" customWidth="1"/>
    <col min="9221" max="9221" width="20.1796875" style="49" customWidth="1"/>
    <col min="9222" max="9222" width="16.81640625" style="49" customWidth="1"/>
    <col min="9223" max="9473" width="11.453125" style="49"/>
    <col min="9474" max="9474" width="14.54296875" style="49" bestFit="1" customWidth="1"/>
    <col min="9475" max="9475" width="16.81640625" style="49" bestFit="1" customWidth="1"/>
    <col min="9476" max="9476" width="16.54296875" style="49" bestFit="1" customWidth="1"/>
    <col min="9477" max="9477" width="20.1796875" style="49" customWidth="1"/>
    <col min="9478" max="9478" width="16.81640625" style="49" customWidth="1"/>
    <col min="9479" max="9729" width="11.453125" style="49"/>
    <col min="9730" max="9730" width="14.54296875" style="49" bestFit="1" customWidth="1"/>
    <col min="9731" max="9731" width="16.81640625" style="49" bestFit="1" customWidth="1"/>
    <col min="9732" max="9732" width="16.54296875" style="49" bestFit="1" customWidth="1"/>
    <col min="9733" max="9733" width="20.1796875" style="49" customWidth="1"/>
    <col min="9734" max="9734" width="16.81640625" style="49" customWidth="1"/>
    <col min="9735" max="9985" width="11.453125" style="49"/>
    <col min="9986" max="9986" width="14.54296875" style="49" bestFit="1" customWidth="1"/>
    <col min="9987" max="9987" width="16.81640625" style="49" bestFit="1" customWidth="1"/>
    <col min="9988" max="9988" width="16.54296875" style="49" bestFit="1" customWidth="1"/>
    <col min="9989" max="9989" width="20.1796875" style="49" customWidth="1"/>
    <col min="9990" max="9990" width="16.81640625" style="49" customWidth="1"/>
    <col min="9991" max="10241" width="11.453125" style="49"/>
    <col min="10242" max="10242" width="14.54296875" style="49" bestFit="1" customWidth="1"/>
    <col min="10243" max="10243" width="16.81640625" style="49" bestFit="1" customWidth="1"/>
    <col min="10244" max="10244" width="16.54296875" style="49" bestFit="1" customWidth="1"/>
    <col min="10245" max="10245" width="20.1796875" style="49" customWidth="1"/>
    <col min="10246" max="10246" width="16.81640625" style="49" customWidth="1"/>
    <col min="10247" max="10497" width="11.453125" style="49"/>
    <col min="10498" max="10498" width="14.54296875" style="49" bestFit="1" customWidth="1"/>
    <col min="10499" max="10499" width="16.81640625" style="49" bestFit="1" customWidth="1"/>
    <col min="10500" max="10500" width="16.54296875" style="49" bestFit="1" customWidth="1"/>
    <col min="10501" max="10501" width="20.1796875" style="49" customWidth="1"/>
    <col min="10502" max="10502" width="16.81640625" style="49" customWidth="1"/>
    <col min="10503" max="10753" width="11.453125" style="49"/>
    <col min="10754" max="10754" width="14.54296875" style="49" bestFit="1" customWidth="1"/>
    <col min="10755" max="10755" width="16.81640625" style="49" bestFit="1" customWidth="1"/>
    <col min="10756" max="10756" width="16.54296875" style="49" bestFit="1" customWidth="1"/>
    <col min="10757" max="10757" width="20.1796875" style="49" customWidth="1"/>
    <col min="10758" max="10758" width="16.81640625" style="49" customWidth="1"/>
    <col min="10759" max="11009" width="11.453125" style="49"/>
    <col min="11010" max="11010" width="14.54296875" style="49" bestFit="1" customWidth="1"/>
    <col min="11011" max="11011" width="16.81640625" style="49" bestFit="1" customWidth="1"/>
    <col min="11012" max="11012" width="16.54296875" style="49" bestFit="1" customWidth="1"/>
    <col min="11013" max="11013" width="20.1796875" style="49" customWidth="1"/>
    <col min="11014" max="11014" width="16.81640625" style="49" customWidth="1"/>
    <col min="11015" max="11265" width="11.453125" style="49"/>
    <col min="11266" max="11266" width="14.54296875" style="49" bestFit="1" customWidth="1"/>
    <col min="11267" max="11267" width="16.81640625" style="49" bestFit="1" customWidth="1"/>
    <col min="11268" max="11268" width="16.54296875" style="49" bestFit="1" customWidth="1"/>
    <col min="11269" max="11269" width="20.1796875" style="49" customWidth="1"/>
    <col min="11270" max="11270" width="16.81640625" style="49" customWidth="1"/>
    <col min="11271" max="11521" width="11.453125" style="49"/>
    <col min="11522" max="11522" width="14.54296875" style="49" bestFit="1" customWidth="1"/>
    <col min="11523" max="11523" width="16.81640625" style="49" bestFit="1" customWidth="1"/>
    <col min="11524" max="11524" width="16.54296875" style="49" bestFit="1" customWidth="1"/>
    <col min="11525" max="11525" width="20.1796875" style="49" customWidth="1"/>
    <col min="11526" max="11526" width="16.81640625" style="49" customWidth="1"/>
    <col min="11527" max="11777" width="11.453125" style="49"/>
    <col min="11778" max="11778" width="14.54296875" style="49" bestFit="1" customWidth="1"/>
    <col min="11779" max="11779" width="16.81640625" style="49" bestFit="1" customWidth="1"/>
    <col min="11780" max="11780" width="16.54296875" style="49" bestFit="1" customWidth="1"/>
    <col min="11781" max="11781" width="20.1796875" style="49" customWidth="1"/>
    <col min="11782" max="11782" width="16.81640625" style="49" customWidth="1"/>
    <col min="11783" max="12033" width="11.453125" style="49"/>
    <col min="12034" max="12034" width="14.54296875" style="49" bestFit="1" customWidth="1"/>
    <col min="12035" max="12035" width="16.81640625" style="49" bestFit="1" customWidth="1"/>
    <col min="12036" max="12036" width="16.54296875" style="49" bestFit="1" customWidth="1"/>
    <col min="12037" max="12037" width="20.1796875" style="49" customWidth="1"/>
    <col min="12038" max="12038" width="16.81640625" style="49" customWidth="1"/>
    <col min="12039" max="12289" width="11.453125" style="49"/>
    <col min="12290" max="12290" width="14.54296875" style="49" bestFit="1" customWidth="1"/>
    <col min="12291" max="12291" width="16.81640625" style="49" bestFit="1" customWidth="1"/>
    <col min="12292" max="12292" width="16.54296875" style="49" bestFit="1" customWidth="1"/>
    <col min="12293" max="12293" width="20.1796875" style="49" customWidth="1"/>
    <col min="12294" max="12294" width="16.81640625" style="49" customWidth="1"/>
    <col min="12295" max="12545" width="11.453125" style="49"/>
    <col min="12546" max="12546" width="14.54296875" style="49" bestFit="1" customWidth="1"/>
    <col min="12547" max="12547" width="16.81640625" style="49" bestFit="1" customWidth="1"/>
    <col min="12548" max="12548" width="16.54296875" style="49" bestFit="1" customWidth="1"/>
    <col min="12549" max="12549" width="20.1796875" style="49" customWidth="1"/>
    <col min="12550" max="12550" width="16.81640625" style="49" customWidth="1"/>
    <col min="12551" max="12801" width="11.453125" style="49"/>
    <col min="12802" max="12802" width="14.54296875" style="49" bestFit="1" customWidth="1"/>
    <col min="12803" max="12803" width="16.81640625" style="49" bestFit="1" customWidth="1"/>
    <col min="12804" max="12804" width="16.54296875" style="49" bestFit="1" customWidth="1"/>
    <col min="12805" max="12805" width="20.1796875" style="49" customWidth="1"/>
    <col min="12806" max="12806" width="16.81640625" style="49" customWidth="1"/>
    <col min="12807" max="13057" width="11.453125" style="49"/>
    <col min="13058" max="13058" width="14.54296875" style="49" bestFit="1" customWidth="1"/>
    <col min="13059" max="13059" width="16.81640625" style="49" bestFit="1" customWidth="1"/>
    <col min="13060" max="13060" width="16.54296875" style="49" bestFit="1" customWidth="1"/>
    <col min="13061" max="13061" width="20.1796875" style="49" customWidth="1"/>
    <col min="13062" max="13062" width="16.81640625" style="49" customWidth="1"/>
    <col min="13063" max="13313" width="11.453125" style="49"/>
    <col min="13314" max="13314" width="14.54296875" style="49" bestFit="1" customWidth="1"/>
    <col min="13315" max="13315" width="16.81640625" style="49" bestFit="1" customWidth="1"/>
    <col min="13316" max="13316" width="16.54296875" style="49" bestFit="1" customWidth="1"/>
    <col min="13317" max="13317" width="20.1796875" style="49" customWidth="1"/>
    <col min="13318" max="13318" width="16.81640625" style="49" customWidth="1"/>
    <col min="13319" max="13569" width="11.453125" style="49"/>
    <col min="13570" max="13570" width="14.54296875" style="49" bestFit="1" customWidth="1"/>
    <col min="13571" max="13571" width="16.81640625" style="49" bestFit="1" customWidth="1"/>
    <col min="13572" max="13572" width="16.54296875" style="49" bestFit="1" customWidth="1"/>
    <col min="13573" max="13573" width="20.1796875" style="49" customWidth="1"/>
    <col min="13574" max="13574" width="16.81640625" style="49" customWidth="1"/>
    <col min="13575" max="13825" width="11.453125" style="49"/>
    <col min="13826" max="13826" width="14.54296875" style="49" bestFit="1" customWidth="1"/>
    <col min="13827" max="13827" width="16.81640625" style="49" bestFit="1" customWidth="1"/>
    <col min="13828" max="13828" width="16.54296875" style="49" bestFit="1" customWidth="1"/>
    <col min="13829" max="13829" width="20.1796875" style="49" customWidth="1"/>
    <col min="13830" max="13830" width="16.81640625" style="49" customWidth="1"/>
    <col min="13831" max="14081" width="11.453125" style="49"/>
    <col min="14082" max="14082" width="14.54296875" style="49" bestFit="1" customWidth="1"/>
    <col min="14083" max="14083" width="16.81640625" style="49" bestFit="1" customWidth="1"/>
    <col min="14084" max="14084" width="16.54296875" style="49" bestFit="1" customWidth="1"/>
    <col min="14085" max="14085" width="20.1796875" style="49" customWidth="1"/>
    <col min="14086" max="14086" width="16.81640625" style="49" customWidth="1"/>
    <col min="14087" max="14337" width="11.453125" style="49"/>
    <col min="14338" max="14338" width="14.54296875" style="49" bestFit="1" customWidth="1"/>
    <col min="14339" max="14339" width="16.81640625" style="49" bestFit="1" customWidth="1"/>
    <col min="14340" max="14340" width="16.54296875" style="49" bestFit="1" customWidth="1"/>
    <col min="14341" max="14341" width="20.1796875" style="49" customWidth="1"/>
    <col min="14342" max="14342" width="16.81640625" style="49" customWidth="1"/>
    <col min="14343" max="14593" width="11.453125" style="49"/>
    <col min="14594" max="14594" width="14.54296875" style="49" bestFit="1" customWidth="1"/>
    <col min="14595" max="14595" width="16.81640625" style="49" bestFit="1" customWidth="1"/>
    <col min="14596" max="14596" width="16.54296875" style="49" bestFit="1" customWidth="1"/>
    <col min="14597" max="14597" width="20.1796875" style="49" customWidth="1"/>
    <col min="14598" max="14598" width="16.81640625" style="49" customWidth="1"/>
    <col min="14599" max="14849" width="11.453125" style="49"/>
    <col min="14850" max="14850" width="14.54296875" style="49" bestFit="1" customWidth="1"/>
    <col min="14851" max="14851" width="16.81640625" style="49" bestFit="1" customWidth="1"/>
    <col min="14852" max="14852" width="16.54296875" style="49" bestFit="1" customWidth="1"/>
    <col min="14853" max="14853" width="20.1796875" style="49" customWidth="1"/>
    <col min="14854" max="14854" width="16.81640625" style="49" customWidth="1"/>
    <col min="14855" max="15105" width="11.453125" style="49"/>
    <col min="15106" max="15106" width="14.54296875" style="49" bestFit="1" customWidth="1"/>
    <col min="15107" max="15107" width="16.81640625" style="49" bestFit="1" customWidth="1"/>
    <col min="15108" max="15108" width="16.54296875" style="49" bestFit="1" customWidth="1"/>
    <col min="15109" max="15109" width="20.1796875" style="49" customWidth="1"/>
    <col min="15110" max="15110" width="16.81640625" style="49" customWidth="1"/>
    <col min="15111" max="15361" width="11.453125" style="49"/>
    <col min="15362" max="15362" width="14.54296875" style="49" bestFit="1" customWidth="1"/>
    <col min="15363" max="15363" width="16.81640625" style="49" bestFit="1" customWidth="1"/>
    <col min="15364" max="15364" width="16.54296875" style="49" bestFit="1" customWidth="1"/>
    <col min="15365" max="15365" width="20.1796875" style="49" customWidth="1"/>
    <col min="15366" max="15366" width="16.81640625" style="49" customWidth="1"/>
    <col min="15367" max="15617" width="11.453125" style="49"/>
    <col min="15618" max="15618" width="14.54296875" style="49" bestFit="1" customWidth="1"/>
    <col min="15619" max="15619" width="16.81640625" style="49" bestFit="1" customWidth="1"/>
    <col min="15620" max="15620" width="16.54296875" style="49" bestFit="1" customWidth="1"/>
    <col min="15621" max="15621" width="20.1796875" style="49" customWidth="1"/>
    <col min="15622" max="15622" width="16.81640625" style="49" customWidth="1"/>
    <col min="15623" max="15873" width="11.453125" style="49"/>
    <col min="15874" max="15874" width="14.54296875" style="49" bestFit="1" customWidth="1"/>
    <col min="15875" max="15875" width="16.81640625" style="49" bestFit="1" customWidth="1"/>
    <col min="15876" max="15876" width="16.54296875" style="49" bestFit="1" customWidth="1"/>
    <col min="15877" max="15877" width="20.1796875" style="49" customWidth="1"/>
    <col min="15878" max="15878" width="16.81640625" style="49" customWidth="1"/>
    <col min="15879" max="16129" width="11.453125" style="49"/>
    <col min="16130" max="16130" width="14.54296875" style="49" bestFit="1" customWidth="1"/>
    <col min="16131" max="16131" width="16.81640625" style="49" bestFit="1" customWidth="1"/>
    <col min="16132" max="16132" width="16.54296875" style="49" bestFit="1" customWidth="1"/>
    <col min="16133" max="16133" width="20.1796875" style="49" customWidth="1"/>
    <col min="16134" max="16134" width="16.81640625" style="49" customWidth="1"/>
    <col min="16135" max="16384" width="11.453125" style="49"/>
  </cols>
  <sheetData>
    <row r="1" spans="1:6" ht="13">
      <c r="A1" s="47" t="s">
        <v>165</v>
      </c>
      <c r="B1" s="47" t="s">
        <v>166</v>
      </c>
      <c r="C1" s="47" t="s">
        <v>167</v>
      </c>
      <c r="D1" s="47" t="s">
        <v>168</v>
      </c>
      <c r="E1" s="47" t="s">
        <v>169</v>
      </c>
      <c r="F1" s="48" t="s">
        <v>170</v>
      </c>
    </row>
    <row r="2" spans="1:6">
      <c r="A2" s="49">
        <v>856657</v>
      </c>
      <c r="B2" s="49" t="s">
        <v>171</v>
      </c>
      <c r="C2" s="50">
        <v>34500</v>
      </c>
      <c r="D2" s="50">
        <v>28500</v>
      </c>
      <c r="F2" s="51"/>
    </row>
    <row r="3" spans="1:6">
      <c r="A3" s="49">
        <v>856658</v>
      </c>
      <c r="B3" s="49" t="s">
        <v>172</v>
      </c>
      <c r="C3" s="50">
        <v>78000</v>
      </c>
      <c r="D3" s="50">
        <v>15000</v>
      </c>
      <c r="F3" s="51"/>
    </row>
    <row r="4" spans="1:6">
      <c r="A4" s="49">
        <v>856659</v>
      </c>
      <c r="B4" s="49" t="s">
        <v>173</v>
      </c>
      <c r="C4" s="50">
        <v>2350</v>
      </c>
      <c r="D4" s="50">
        <v>2350</v>
      </c>
      <c r="F4" s="51"/>
    </row>
    <row r="5" spans="1:6">
      <c r="A5" s="49">
        <v>856660</v>
      </c>
      <c r="B5" s="49" t="s">
        <v>174</v>
      </c>
      <c r="C5" s="50">
        <v>12350</v>
      </c>
      <c r="D5" s="50">
        <v>12350</v>
      </c>
      <c r="F5" s="51"/>
    </row>
    <row r="6" spans="1:6">
      <c r="A6" s="49">
        <v>856661</v>
      </c>
      <c r="B6" s="49" t="s">
        <v>175</v>
      </c>
      <c r="C6" s="50">
        <v>78000</v>
      </c>
      <c r="D6" s="50">
        <v>75000</v>
      </c>
      <c r="F6" s="51"/>
    </row>
    <row r="7" spans="1:6">
      <c r="A7" s="49">
        <v>856662</v>
      </c>
      <c r="B7" s="49" t="s">
        <v>176</v>
      </c>
      <c r="C7" s="50">
        <v>12000</v>
      </c>
      <c r="D7" s="50">
        <v>12000</v>
      </c>
      <c r="F7" s="51"/>
    </row>
    <row r="11" spans="1:6">
      <c r="A11" s="49" t="s">
        <v>177</v>
      </c>
    </row>
    <row r="13" spans="1:6" ht="30" customHeight="1">
      <c r="A13" s="109" t="s">
        <v>178</v>
      </c>
      <c r="B13" s="110"/>
      <c r="C13" s="110"/>
      <c r="D13" s="110"/>
      <c r="E13" s="110"/>
    </row>
    <row r="15" spans="1:6">
      <c r="A15" s="49" t="s">
        <v>179</v>
      </c>
    </row>
    <row r="17" spans="1:1">
      <c r="A17" s="49" t="s">
        <v>180</v>
      </c>
    </row>
    <row r="18" spans="1:1">
      <c r="A18" s="49" t="s">
        <v>181</v>
      </c>
    </row>
    <row r="19" spans="1:1">
      <c r="A19" s="52" t="s">
        <v>182</v>
      </c>
    </row>
    <row r="21" spans="1:1">
      <c r="A21" s="49" t="s">
        <v>183</v>
      </c>
    </row>
  </sheetData>
  <mergeCells count="1">
    <mergeCell ref="A13:E13"/>
  </mergeCells>
  <pageMargins left="0.61" right="0.17" top="0.984251969" bottom="0.984251969" header="0.4921259845" footer="0.4921259845"/>
  <pageSetup paperSize="9" orientation="portrait" r:id="rId1"/>
  <headerFooter alignWithMargins="0">
    <oddHeader>&amp;LWenn-Funktionen</oddHeader>
    <oddFooter>&amp;Linfo@veltenonline.de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0FE7A-0FCA-4E50-B738-FBF065A65179}">
  <dimension ref="A1:M26"/>
  <sheetViews>
    <sheetView workbookViewId="0">
      <selection activeCell="A5" sqref="A5"/>
    </sheetView>
  </sheetViews>
  <sheetFormatPr baseColWidth="10" defaultColWidth="8.7265625" defaultRowHeight="12.5"/>
  <cols>
    <col min="1" max="1" width="9.7265625" style="56" customWidth="1"/>
    <col min="2" max="2" width="21.7265625" style="56" customWidth="1"/>
    <col min="3" max="4" width="9.7265625" style="56" customWidth="1"/>
    <col min="5" max="5" width="14.7265625" style="56" customWidth="1"/>
    <col min="6" max="6" width="14.453125" style="56" customWidth="1"/>
    <col min="7" max="8" width="11.453125" style="56" customWidth="1"/>
    <col min="9" max="9" width="9.7265625" style="56" customWidth="1"/>
    <col min="10" max="13" width="8.7265625" style="56" customWidth="1"/>
    <col min="14" max="14" width="17.81640625" style="56" customWidth="1"/>
    <col min="15" max="15" width="17.26953125" style="56" customWidth="1"/>
    <col min="16" max="26" width="8.7265625" style="56" customWidth="1"/>
    <col min="27" max="27" width="20.1796875" style="56" customWidth="1"/>
    <col min="28" max="28" width="21.7265625" style="56" customWidth="1"/>
    <col min="29" max="29" width="18.7265625" style="56" customWidth="1"/>
    <col min="30" max="30" width="12.7265625" style="56" customWidth="1"/>
    <col min="31" max="16384" width="8.7265625" style="56"/>
  </cols>
  <sheetData>
    <row r="1" spans="1:13" ht="17.25" customHeight="1">
      <c r="A1" s="53"/>
      <c r="B1" s="54" t="s">
        <v>184</v>
      </c>
      <c r="C1" s="53"/>
      <c r="D1" s="53"/>
      <c r="E1" s="55" t="s">
        <v>185</v>
      </c>
      <c r="F1" s="53"/>
      <c r="M1" s="57"/>
    </row>
    <row r="2" spans="1:13" ht="12.75" customHeight="1">
      <c r="A2" s="53"/>
      <c r="B2" s="54" t="s">
        <v>186</v>
      </c>
      <c r="C2" s="53"/>
      <c r="D2" s="53"/>
      <c r="E2" s="58" t="s">
        <v>187</v>
      </c>
      <c r="F2" s="53"/>
    </row>
    <row r="3" spans="1:13" ht="12" customHeight="1">
      <c r="A3" s="53"/>
      <c r="B3" s="54" t="s">
        <v>188</v>
      </c>
      <c r="C3" s="53"/>
      <c r="D3" s="53"/>
      <c r="E3" s="58" t="s">
        <v>189</v>
      </c>
      <c r="F3" s="53"/>
    </row>
    <row r="4" spans="1:13" ht="10.5" customHeight="1">
      <c r="A4" s="59" t="s">
        <v>190</v>
      </c>
      <c r="B4" s="60"/>
    </row>
    <row r="5" spans="1:13" ht="13">
      <c r="A5" s="61" t="str">
        <f>VLOOKUP(F7,Kunden!$A$5:$E$12,3,FALSE)</f>
        <v>Gudrun Müller</v>
      </c>
      <c r="B5" s="62"/>
      <c r="D5" s="63" t="s">
        <v>191</v>
      </c>
      <c r="E5" s="64"/>
      <c r="F5" s="65">
        <v>1</v>
      </c>
    </row>
    <row r="6" spans="1:13" ht="13">
      <c r="A6" s="66"/>
      <c r="B6" s="66"/>
      <c r="D6" s="63" t="s">
        <v>192</v>
      </c>
      <c r="E6" s="64"/>
      <c r="F6" s="67">
        <f ca="1">TODAY()</f>
        <v>45539</v>
      </c>
    </row>
    <row r="7" spans="1:13" ht="13">
      <c r="A7" s="66"/>
      <c r="B7" s="66"/>
      <c r="D7" s="63" t="s">
        <v>193</v>
      </c>
      <c r="E7" s="64"/>
      <c r="F7" s="65">
        <v>2005</v>
      </c>
    </row>
    <row r="8" spans="1:13">
      <c r="A8" s="68"/>
      <c r="B8" s="66"/>
    </row>
    <row r="9" spans="1:13">
      <c r="A9" s="66"/>
      <c r="B9" s="69"/>
    </row>
    <row r="10" spans="1:13" ht="3.75" customHeight="1"/>
    <row r="11" spans="1:13" ht="24.5">
      <c r="A11" s="70" t="s">
        <v>194</v>
      </c>
      <c r="B11" s="71"/>
      <c r="C11" s="71"/>
      <c r="D11" s="71"/>
      <c r="E11" s="71"/>
      <c r="F11" s="71"/>
    </row>
    <row r="12" spans="1:13" ht="3.75" customHeight="1" thickBot="1">
      <c r="A12" s="72"/>
      <c r="B12" s="72"/>
      <c r="C12" s="72"/>
      <c r="D12" s="72"/>
      <c r="E12" s="72"/>
      <c r="F12" s="72"/>
    </row>
    <row r="13" spans="1:13" ht="13.5" thickTop="1" thickBot="1">
      <c r="A13" s="73" t="s">
        <v>195</v>
      </c>
      <c r="B13" s="73" t="s">
        <v>196</v>
      </c>
      <c r="C13" s="73" t="s">
        <v>197</v>
      </c>
      <c r="D13" s="73" t="s">
        <v>198</v>
      </c>
      <c r="E13" s="73" t="s">
        <v>199</v>
      </c>
      <c r="F13" s="73" t="s">
        <v>200</v>
      </c>
      <c r="G13" s="74"/>
    </row>
    <row r="14" spans="1:13" ht="6" customHeight="1" thickTop="1">
      <c r="G14" s="74"/>
    </row>
    <row r="15" spans="1:13" ht="14.5">
      <c r="A15" s="75"/>
      <c r="B15" s="76"/>
      <c r="C15" s="75"/>
      <c r="D15" s="76"/>
      <c r="E15" s="77"/>
      <c r="F15" s="77"/>
      <c r="G15" s="74"/>
    </row>
    <row r="16" spans="1:13" ht="14.5">
      <c r="A16" s="75"/>
      <c r="B16" s="76"/>
      <c r="C16" s="75"/>
      <c r="D16" s="76"/>
      <c r="E16" s="77"/>
      <c r="F16" s="77"/>
      <c r="G16" s="74"/>
    </row>
    <row r="17" spans="1:7" ht="14.5">
      <c r="A17" s="75"/>
      <c r="B17" s="76"/>
      <c r="C17" s="75"/>
      <c r="D17" s="76"/>
      <c r="E17" s="77"/>
      <c r="F17" s="77"/>
      <c r="G17" s="74"/>
    </row>
    <row r="18" spans="1:7" ht="14.5">
      <c r="A18" s="75"/>
      <c r="B18" s="76"/>
      <c r="C18" s="75"/>
      <c r="D18" s="76"/>
      <c r="E18" s="77"/>
      <c r="F18" s="77"/>
      <c r="G18" s="74"/>
    </row>
    <row r="19" spans="1:7" ht="14.5">
      <c r="A19" s="75"/>
      <c r="B19" s="76"/>
      <c r="C19" s="75"/>
      <c r="D19" s="76"/>
      <c r="E19" s="77"/>
      <c r="F19" s="77"/>
      <c r="G19" s="74"/>
    </row>
    <row r="20" spans="1:7" ht="14.5">
      <c r="A20" s="75"/>
      <c r="B20" s="76"/>
      <c r="C20" s="75"/>
      <c r="D20" s="76"/>
      <c r="E20" s="77"/>
      <c r="F20" s="77"/>
      <c r="G20" s="74"/>
    </row>
    <row r="21" spans="1:7" ht="14.5">
      <c r="A21" s="75"/>
      <c r="B21" s="76"/>
      <c r="C21" s="75"/>
      <c r="D21" s="76"/>
      <c r="E21" s="77"/>
      <c r="F21" s="77"/>
      <c r="G21" s="74"/>
    </row>
    <row r="22" spans="1:7" ht="3.75" customHeight="1" thickBot="1">
      <c r="G22" s="74"/>
    </row>
    <row r="23" spans="1:7" ht="13.5" thickTop="1">
      <c r="A23" s="78"/>
      <c r="B23" s="78"/>
      <c r="C23" s="79" t="s">
        <v>201</v>
      </c>
      <c r="D23" s="80"/>
      <c r="E23" s="78"/>
      <c r="F23" s="81"/>
      <c r="G23" s="74"/>
    </row>
    <row r="24" spans="1:7" ht="13.5" thickBot="1">
      <c r="A24" s="82"/>
      <c r="B24" s="82"/>
      <c r="C24" s="83" t="s">
        <v>202</v>
      </c>
      <c r="D24" s="84"/>
      <c r="E24" s="85">
        <v>0.19</v>
      </c>
      <c r="F24" s="86"/>
      <c r="G24" s="74"/>
    </row>
    <row r="25" spans="1:7" ht="8.25" customHeight="1" thickTop="1">
      <c r="E25" s="87"/>
      <c r="G25" s="74"/>
    </row>
    <row r="26" spans="1:7" ht="13">
      <c r="C26" s="88" t="s">
        <v>203</v>
      </c>
      <c r="F26" s="89"/>
      <c r="G26" s="74"/>
    </row>
  </sheetData>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4D3BF-A9EE-414D-A9B8-25CA84A0E47E}">
  <dimension ref="A1:M26"/>
  <sheetViews>
    <sheetView workbookViewId="0">
      <selection activeCell="A5" sqref="A5"/>
    </sheetView>
  </sheetViews>
  <sheetFormatPr baseColWidth="10" defaultColWidth="8.7265625" defaultRowHeight="12.5"/>
  <cols>
    <col min="1" max="1" width="9.7265625" style="56" customWidth="1"/>
    <col min="2" max="2" width="21.7265625" style="56" customWidth="1"/>
    <col min="3" max="4" width="9.7265625" style="56" customWidth="1"/>
    <col min="5" max="5" width="14.7265625" style="56" customWidth="1"/>
    <col min="6" max="6" width="14.453125" style="56" customWidth="1"/>
    <col min="7" max="8" width="11.453125" style="56" customWidth="1"/>
    <col min="9" max="9" width="9.7265625" style="56" customWidth="1"/>
    <col min="10" max="13" width="8.7265625" style="56" customWidth="1"/>
    <col min="14" max="14" width="17.81640625" style="56" customWidth="1"/>
    <col min="15" max="15" width="17.26953125" style="56" customWidth="1"/>
    <col min="16" max="26" width="8.7265625" style="56" customWidth="1"/>
    <col min="27" max="27" width="20.1796875" style="56" customWidth="1"/>
    <col min="28" max="28" width="21.7265625" style="56" customWidth="1"/>
    <col min="29" max="29" width="18.7265625" style="56" customWidth="1"/>
    <col min="30" max="30" width="12.7265625" style="56" customWidth="1"/>
    <col min="31" max="16384" width="8.7265625" style="56"/>
  </cols>
  <sheetData>
    <row r="1" spans="1:13" ht="17.25" customHeight="1">
      <c r="A1" s="53"/>
      <c r="B1" s="54" t="s">
        <v>184</v>
      </c>
      <c r="C1" s="53"/>
      <c r="D1" s="53"/>
      <c r="E1" s="55" t="s">
        <v>185</v>
      </c>
      <c r="F1" s="53"/>
      <c r="M1" s="57"/>
    </row>
    <row r="2" spans="1:13" ht="12.75" customHeight="1">
      <c r="A2" s="53"/>
      <c r="B2" s="54" t="s">
        <v>186</v>
      </c>
      <c r="C2" s="53"/>
      <c r="D2" s="53"/>
      <c r="E2" s="58" t="s">
        <v>187</v>
      </c>
      <c r="F2" s="53"/>
    </row>
    <row r="3" spans="1:13" ht="12" customHeight="1">
      <c r="A3" s="53"/>
      <c r="B3" s="54" t="s">
        <v>188</v>
      </c>
      <c r="C3" s="53"/>
      <c r="D3" s="53"/>
      <c r="E3" s="58" t="s">
        <v>189</v>
      </c>
      <c r="F3" s="53"/>
    </row>
    <row r="4" spans="1:13" ht="10.5" customHeight="1">
      <c r="A4" s="59" t="s">
        <v>190</v>
      </c>
      <c r="B4" s="60"/>
    </row>
    <row r="5" spans="1:13" ht="13">
      <c r="A5" s="61"/>
      <c r="B5" s="62"/>
      <c r="D5" s="63" t="s">
        <v>191</v>
      </c>
      <c r="E5" s="64"/>
      <c r="F5" s="65">
        <v>1</v>
      </c>
    </row>
    <row r="6" spans="1:13" ht="13">
      <c r="A6" s="66"/>
      <c r="B6" s="66"/>
      <c r="D6" s="63" t="s">
        <v>192</v>
      </c>
      <c r="E6" s="64"/>
      <c r="F6" s="67">
        <f ca="1">TODAY()</f>
        <v>45539</v>
      </c>
    </row>
    <row r="7" spans="1:13" ht="13">
      <c r="A7" s="66"/>
      <c r="B7" s="66"/>
      <c r="D7" s="63" t="s">
        <v>193</v>
      </c>
      <c r="E7" s="64"/>
      <c r="F7" s="65">
        <v>2008</v>
      </c>
    </row>
    <row r="8" spans="1:13">
      <c r="A8" s="68"/>
      <c r="B8" s="66"/>
    </row>
    <row r="9" spans="1:13">
      <c r="A9" s="66"/>
      <c r="B9" s="69"/>
    </row>
    <row r="10" spans="1:13" ht="3.75" customHeight="1"/>
    <row r="11" spans="1:13" ht="24.5">
      <c r="A11" s="70" t="s">
        <v>194</v>
      </c>
      <c r="B11" s="71"/>
      <c r="C11" s="71"/>
      <c r="D11" s="71"/>
      <c r="E11" s="71"/>
      <c r="F11" s="71"/>
    </row>
    <row r="12" spans="1:13" ht="3.75" customHeight="1" thickBot="1">
      <c r="A12" s="72"/>
      <c r="B12" s="72"/>
      <c r="C12" s="72"/>
      <c r="D12" s="72"/>
      <c r="E12" s="72"/>
      <c r="F12" s="72"/>
    </row>
    <row r="13" spans="1:13" ht="13.5" thickTop="1" thickBot="1">
      <c r="A13" s="73" t="s">
        <v>195</v>
      </c>
      <c r="B13" s="73" t="s">
        <v>196</v>
      </c>
      <c r="C13" s="73" t="s">
        <v>197</v>
      </c>
      <c r="D13" s="73" t="s">
        <v>198</v>
      </c>
      <c r="E13" s="73" t="s">
        <v>199</v>
      </c>
      <c r="F13" s="73" t="s">
        <v>200</v>
      </c>
      <c r="G13" s="74"/>
    </row>
    <row r="14" spans="1:13" ht="6" customHeight="1" thickTop="1">
      <c r="G14" s="74"/>
    </row>
    <row r="15" spans="1:13" ht="14.5">
      <c r="A15" s="75">
        <v>1003</v>
      </c>
      <c r="B15" s="76"/>
      <c r="C15" s="75">
        <v>2</v>
      </c>
      <c r="D15" s="76"/>
      <c r="E15" s="77"/>
      <c r="F15" s="77">
        <f t="shared" ref="F15:F21" si="0">IF(ISBLANK(C15),"",C15*E15)</f>
        <v>0</v>
      </c>
      <c r="G15" s="74"/>
    </row>
    <row r="16" spans="1:13" ht="14.5">
      <c r="A16" s="75">
        <v>1003</v>
      </c>
      <c r="B16" s="76"/>
      <c r="C16" s="75">
        <v>2</v>
      </c>
      <c r="D16" s="76"/>
      <c r="E16" s="77"/>
      <c r="F16" s="77">
        <f t="shared" si="0"/>
        <v>0</v>
      </c>
      <c r="G16" s="74"/>
    </row>
    <row r="17" spans="1:7" ht="14.5">
      <c r="A17" s="75">
        <v>1005</v>
      </c>
      <c r="B17" s="76"/>
      <c r="C17" s="75">
        <v>1</v>
      </c>
      <c r="D17" s="76"/>
      <c r="E17" s="77"/>
      <c r="F17" s="77">
        <f t="shared" si="0"/>
        <v>0</v>
      </c>
      <c r="G17" s="74"/>
    </row>
    <row r="18" spans="1:7" ht="14.5">
      <c r="A18" s="75">
        <v>1006</v>
      </c>
      <c r="B18" s="76"/>
      <c r="C18" s="75">
        <v>5</v>
      </c>
      <c r="D18" s="76"/>
      <c r="E18" s="77"/>
      <c r="F18" s="77">
        <f t="shared" si="0"/>
        <v>0</v>
      </c>
      <c r="G18" s="74"/>
    </row>
    <row r="19" spans="1:7" ht="14.5">
      <c r="A19" s="75">
        <v>1010</v>
      </c>
      <c r="B19" s="76"/>
      <c r="C19" s="75">
        <v>2</v>
      </c>
      <c r="D19" s="76"/>
      <c r="E19" s="77"/>
      <c r="F19" s="77">
        <f t="shared" si="0"/>
        <v>0</v>
      </c>
      <c r="G19" s="74"/>
    </row>
    <row r="20" spans="1:7" ht="14.5">
      <c r="A20" s="75">
        <v>1008</v>
      </c>
      <c r="B20" s="76"/>
      <c r="C20" s="75">
        <v>5</v>
      </c>
      <c r="D20" s="76"/>
      <c r="E20" s="77"/>
      <c r="F20" s="77">
        <f t="shared" si="0"/>
        <v>0</v>
      </c>
      <c r="G20" s="74"/>
    </row>
    <row r="21" spans="1:7" ht="14.5">
      <c r="A21" s="75">
        <v>1004</v>
      </c>
      <c r="B21" s="76"/>
      <c r="C21" s="75">
        <v>4</v>
      </c>
      <c r="D21" s="76"/>
      <c r="E21" s="77"/>
      <c r="F21" s="77">
        <f t="shared" si="0"/>
        <v>0</v>
      </c>
      <c r="G21" s="74"/>
    </row>
    <row r="22" spans="1:7" ht="3.75" customHeight="1" thickBot="1">
      <c r="G22" s="74"/>
    </row>
    <row r="23" spans="1:7" ht="13.5" thickTop="1">
      <c r="A23" s="78"/>
      <c r="B23" s="78"/>
      <c r="C23" s="79" t="s">
        <v>201</v>
      </c>
      <c r="D23" s="80"/>
      <c r="E23" s="78"/>
      <c r="F23" s="81">
        <f>SUM(F15:F21)</f>
        <v>0</v>
      </c>
      <c r="G23" s="74"/>
    </row>
    <row r="24" spans="1:7" ht="13.5" thickBot="1">
      <c r="A24" s="82"/>
      <c r="B24" s="82"/>
      <c r="C24" s="83" t="s">
        <v>202</v>
      </c>
      <c r="D24" s="84"/>
      <c r="E24" s="85">
        <v>0.19</v>
      </c>
      <c r="F24" s="86">
        <f>F23*E24</f>
        <v>0</v>
      </c>
      <c r="G24" s="74"/>
    </row>
    <row r="25" spans="1:7" ht="8.25" customHeight="1" thickTop="1">
      <c r="E25" s="87"/>
      <c r="G25" s="74"/>
    </row>
    <row r="26" spans="1:7" ht="13">
      <c r="C26" s="88" t="s">
        <v>203</v>
      </c>
      <c r="F26" s="89">
        <f>F23+F24</f>
        <v>0</v>
      </c>
      <c r="G26" s="74"/>
    </row>
  </sheetData>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837F-0E58-40D2-A3EC-3FDAF6F443E2}">
  <dimension ref="A1:D15"/>
  <sheetViews>
    <sheetView workbookViewId="0">
      <selection activeCell="A5" sqref="A5"/>
    </sheetView>
  </sheetViews>
  <sheetFormatPr baseColWidth="10" defaultColWidth="10.81640625" defaultRowHeight="12.5"/>
  <cols>
    <col min="1" max="1" width="9.26953125" style="8" bestFit="1" customWidth="1"/>
    <col min="2" max="2" width="19.81640625" style="8" bestFit="1" customWidth="1"/>
    <col min="3" max="3" width="9.453125" style="8" customWidth="1"/>
    <col min="4" max="4" width="11.54296875" style="8" bestFit="1" customWidth="1"/>
    <col min="5" max="16384" width="10.81640625" style="8"/>
  </cols>
  <sheetData>
    <row r="1" spans="1:4" ht="13">
      <c r="A1" s="90" t="s">
        <v>204</v>
      </c>
      <c r="B1" s="90"/>
      <c r="C1" s="90"/>
      <c r="D1" s="90"/>
    </row>
    <row r="2" spans="1:4" ht="13">
      <c r="A2" s="91"/>
      <c r="B2" s="91"/>
      <c r="C2" s="91"/>
      <c r="D2" s="91"/>
    </row>
    <row r="3" spans="1:4" ht="13">
      <c r="A3" s="92" t="s">
        <v>205</v>
      </c>
      <c r="B3" s="92" t="s">
        <v>206</v>
      </c>
      <c r="C3" s="92" t="s">
        <v>207</v>
      </c>
      <c r="D3" s="92" t="s">
        <v>208</v>
      </c>
    </row>
    <row r="5" spans="1:4" ht="14.5">
      <c r="A5" s="93">
        <v>1001</v>
      </c>
      <c r="B5" s="8" t="s">
        <v>209</v>
      </c>
      <c r="C5" s="93" t="s">
        <v>210</v>
      </c>
      <c r="D5" s="94">
        <v>2600</v>
      </c>
    </row>
    <row r="6" spans="1:4" ht="14.5">
      <c r="A6" s="93">
        <v>1002</v>
      </c>
      <c r="B6" s="8" t="s">
        <v>211</v>
      </c>
      <c r="C6" s="93" t="s">
        <v>210</v>
      </c>
      <c r="D6" s="94">
        <v>2870</v>
      </c>
    </row>
    <row r="7" spans="1:4" ht="14.5">
      <c r="A7" s="93">
        <v>1003</v>
      </c>
      <c r="B7" s="8" t="s">
        <v>212</v>
      </c>
      <c r="C7" s="93" t="s">
        <v>210</v>
      </c>
      <c r="D7" s="94">
        <v>660</v>
      </c>
    </row>
    <row r="8" spans="1:4" ht="14.5">
      <c r="A8" s="93">
        <v>1004</v>
      </c>
      <c r="B8" s="8" t="s">
        <v>213</v>
      </c>
      <c r="C8" s="93" t="s">
        <v>210</v>
      </c>
      <c r="D8" s="94">
        <v>520</v>
      </c>
    </row>
    <row r="9" spans="1:4" ht="14.5">
      <c r="A9" s="93">
        <v>1005</v>
      </c>
      <c r="B9" s="8" t="s">
        <v>214</v>
      </c>
      <c r="C9" s="93" t="s">
        <v>210</v>
      </c>
      <c r="D9" s="94">
        <v>870</v>
      </c>
    </row>
    <row r="10" spans="1:4" ht="14.5">
      <c r="A10" s="93">
        <v>1006</v>
      </c>
      <c r="B10" s="8" t="s">
        <v>215</v>
      </c>
      <c r="C10" s="93" t="s">
        <v>216</v>
      </c>
      <c r="D10" s="94">
        <v>7.4</v>
      </c>
    </row>
    <row r="11" spans="1:4" ht="14.5">
      <c r="A11" s="93">
        <v>1007</v>
      </c>
      <c r="B11" s="8" t="s">
        <v>217</v>
      </c>
      <c r="C11" s="93" t="s">
        <v>216</v>
      </c>
      <c r="D11" s="94">
        <v>24</v>
      </c>
    </row>
    <row r="12" spans="1:4" ht="14.5">
      <c r="A12" s="93">
        <v>1008</v>
      </c>
      <c r="B12" s="8" t="s">
        <v>218</v>
      </c>
      <c r="C12" s="93" t="s">
        <v>210</v>
      </c>
      <c r="D12" s="94">
        <v>11.3</v>
      </c>
    </row>
    <row r="13" spans="1:4" ht="14.5">
      <c r="A13" s="93">
        <v>1009</v>
      </c>
      <c r="B13" s="8" t="s">
        <v>219</v>
      </c>
      <c r="C13" s="93" t="s">
        <v>220</v>
      </c>
      <c r="D13" s="94">
        <v>0.28000000000000003</v>
      </c>
    </row>
    <row r="14" spans="1:4" ht="14.5">
      <c r="A14" s="93">
        <v>1010</v>
      </c>
      <c r="B14" s="8" t="s">
        <v>221</v>
      </c>
      <c r="C14" s="93" t="s">
        <v>210</v>
      </c>
      <c r="D14" s="94">
        <v>395</v>
      </c>
    </row>
    <row r="15" spans="1:4" ht="15" thickBot="1">
      <c r="A15" s="95">
        <v>1011</v>
      </c>
      <c r="B15" s="15" t="s">
        <v>222</v>
      </c>
      <c r="C15" s="95" t="s">
        <v>210</v>
      </c>
      <c r="D15" s="96">
        <v>160</v>
      </c>
    </row>
  </sheetData>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BFE29-AC85-48F4-B197-198AF32AECAD}">
  <dimension ref="A1:E12"/>
  <sheetViews>
    <sheetView workbookViewId="0">
      <selection activeCell="A5" sqref="A5:E12"/>
    </sheetView>
  </sheetViews>
  <sheetFormatPr baseColWidth="10" defaultColWidth="10.81640625" defaultRowHeight="12.5"/>
  <cols>
    <col min="1" max="1" width="10.453125" style="8" bestFit="1" customWidth="1"/>
    <col min="2" max="2" width="7.54296875" style="8" bestFit="1" customWidth="1"/>
    <col min="3" max="3" width="18.54296875" style="8" bestFit="1" customWidth="1"/>
    <col min="4" max="4" width="18" style="8" customWidth="1"/>
    <col min="5" max="5" width="17.26953125" style="8" customWidth="1"/>
    <col min="6" max="16384" width="10.81640625" style="8"/>
  </cols>
  <sheetData>
    <row r="1" spans="1:5" ht="13">
      <c r="A1" s="90" t="s">
        <v>223</v>
      </c>
      <c r="B1" s="90"/>
      <c r="C1" s="90"/>
      <c r="D1" s="90"/>
      <c r="E1" s="90"/>
    </row>
    <row r="2" spans="1:5" ht="13">
      <c r="A2" s="91"/>
      <c r="B2" s="91"/>
      <c r="C2" s="91"/>
      <c r="D2" s="91"/>
      <c r="E2" s="91"/>
    </row>
    <row r="3" spans="1:5" ht="13">
      <c r="A3" s="92" t="s">
        <v>224</v>
      </c>
      <c r="B3" s="92" t="s">
        <v>225</v>
      </c>
      <c r="C3" s="92" t="s">
        <v>226</v>
      </c>
      <c r="D3" s="92" t="s">
        <v>227</v>
      </c>
      <c r="E3" s="92" t="s">
        <v>228</v>
      </c>
    </row>
    <row r="5" spans="1:5">
      <c r="A5" s="93">
        <v>2001</v>
      </c>
      <c r="B5" s="8" t="s">
        <v>229</v>
      </c>
      <c r="C5" s="8" t="s">
        <v>230</v>
      </c>
      <c r="D5" s="8" t="s">
        <v>231</v>
      </c>
      <c r="E5" s="8" t="s">
        <v>232</v>
      </c>
    </row>
    <row r="6" spans="1:5">
      <c r="A6" s="93">
        <v>2002</v>
      </c>
      <c r="B6" s="8" t="s">
        <v>233</v>
      </c>
      <c r="C6" s="8" t="s">
        <v>234</v>
      </c>
      <c r="D6" s="8" t="s">
        <v>235</v>
      </c>
      <c r="E6" s="8" t="s">
        <v>236</v>
      </c>
    </row>
    <row r="7" spans="1:5">
      <c r="A7" s="93">
        <v>2003</v>
      </c>
      <c r="B7" s="8" t="s">
        <v>229</v>
      </c>
      <c r="C7" s="8" t="s">
        <v>237</v>
      </c>
      <c r="D7" s="8" t="s">
        <v>238</v>
      </c>
      <c r="E7" s="8" t="s">
        <v>239</v>
      </c>
    </row>
    <row r="8" spans="1:5">
      <c r="A8" s="93">
        <v>2004</v>
      </c>
      <c r="B8" s="8" t="s">
        <v>229</v>
      </c>
      <c r="C8" s="8" t="s">
        <v>240</v>
      </c>
      <c r="D8" s="8" t="s">
        <v>241</v>
      </c>
      <c r="E8" s="8" t="s">
        <v>242</v>
      </c>
    </row>
    <row r="9" spans="1:5">
      <c r="A9" s="93">
        <v>2005</v>
      </c>
      <c r="B9" s="8" t="s">
        <v>243</v>
      </c>
      <c r="C9" s="8" t="s">
        <v>244</v>
      </c>
      <c r="D9" s="8" t="s">
        <v>245</v>
      </c>
      <c r="E9" s="8" t="s">
        <v>246</v>
      </c>
    </row>
    <row r="10" spans="1:5">
      <c r="A10" s="93">
        <v>2006</v>
      </c>
      <c r="B10" s="8" t="s">
        <v>229</v>
      </c>
      <c r="C10" s="8" t="s">
        <v>247</v>
      </c>
      <c r="D10" s="8" t="s">
        <v>248</v>
      </c>
      <c r="E10" s="8" t="s">
        <v>249</v>
      </c>
    </row>
    <row r="11" spans="1:5">
      <c r="A11" s="93">
        <v>2007</v>
      </c>
      <c r="B11" s="8" t="s">
        <v>229</v>
      </c>
      <c r="C11" s="8" t="s">
        <v>250</v>
      </c>
      <c r="D11" s="8" t="s">
        <v>251</v>
      </c>
      <c r="E11" s="8" t="s">
        <v>252</v>
      </c>
    </row>
    <row r="12" spans="1:5" ht="13" thickBot="1">
      <c r="A12" s="95">
        <v>2008</v>
      </c>
      <c r="B12" s="15" t="s">
        <v>229</v>
      </c>
      <c r="C12" s="15" t="s">
        <v>253</v>
      </c>
      <c r="D12" s="15" t="s">
        <v>254</v>
      </c>
      <c r="E12" s="15" t="s">
        <v>255</v>
      </c>
    </row>
  </sheetData>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436F-3B88-492D-9977-58FEF22138C8}">
  <dimension ref="A1:F40"/>
  <sheetViews>
    <sheetView workbookViewId="0">
      <selection activeCell="G7" sqref="G7"/>
    </sheetView>
  </sheetViews>
  <sheetFormatPr baseColWidth="10" defaultColWidth="11.453125" defaultRowHeight="14.5"/>
  <cols>
    <col min="1" max="1" width="16.81640625" style="20" bestFit="1" customWidth="1"/>
    <col min="2" max="2" width="14" style="20" bestFit="1" customWidth="1"/>
    <col min="3" max="3" width="14.26953125" style="20" bestFit="1" customWidth="1"/>
    <col min="4" max="4" width="9.453125" style="20" bestFit="1" customWidth="1"/>
    <col min="5" max="16384" width="11.453125" style="20"/>
  </cols>
  <sheetData>
    <row r="1" spans="1:6" ht="16">
      <c r="A1" s="101" t="s">
        <v>259</v>
      </c>
      <c r="B1" s="101" t="s">
        <v>260</v>
      </c>
      <c r="C1" s="101" t="s">
        <v>261</v>
      </c>
      <c r="D1" s="101" t="s">
        <v>262</v>
      </c>
      <c r="E1" s="102"/>
    </row>
    <row r="2" spans="1:6">
      <c r="A2" s="20" t="s">
        <v>263</v>
      </c>
      <c r="B2" s="20" t="s">
        <v>70</v>
      </c>
      <c r="C2" s="20" t="s">
        <v>264</v>
      </c>
      <c r="D2" s="103">
        <v>135</v>
      </c>
      <c r="F2" s="104"/>
    </row>
    <row r="3" spans="1:6">
      <c r="A3" s="20" t="s">
        <v>263</v>
      </c>
      <c r="B3" s="20" t="s">
        <v>70</v>
      </c>
      <c r="C3" s="20" t="s">
        <v>265</v>
      </c>
      <c r="D3" s="103">
        <v>23</v>
      </c>
    </row>
    <row r="4" spans="1:6">
      <c r="A4" s="20" t="s">
        <v>263</v>
      </c>
      <c r="B4" s="20" t="s">
        <v>70</v>
      </c>
      <c r="C4" s="20" t="s">
        <v>266</v>
      </c>
      <c r="D4" s="103">
        <v>43</v>
      </c>
    </row>
    <row r="5" spans="1:6">
      <c r="A5" s="20" t="s">
        <v>263</v>
      </c>
      <c r="B5" s="20" t="s">
        <v>72</v>
      </c>
      <c r="C5" s="20" t="s">
        <v>267</v>
      </c>
      <c r="D5" s="103">
        <v>400</v>
      </c>
    </row>
    <row r="6" spans="1:6">
      <c r="A6" s="20" t="s">
        <v>263</v>
      </c>
      <c r="B6" s="20" t="s">
        <v>72</v>
      </c>
      <c r="C6" s="20" t="s">
        <v>268</v>
      </c>
      <c r="D6" s="103">
        <v>564</v>
      </c>
    </row>
    <row r="7" spans="1:6">
      <c r="A7" s="20" t="s">
        <v>263</v>
      </c>
      <c r="B7" s="20" t="s">
        <v>72</v>
      </c>
      <c r="C7" s="20" t="s">
        <v>269</v>
      </c>
      <c r="D7" s="103">
        <v>363</v>
      </c>
    </row>
    <row r="8" spans="1:6">
      <c r="A8" s="20" t="s">
        <v>263</v>
      </c>
      <c r="B8" s="20" t="s">
        <v>72</v>
      </c>
      <c r="C8" s="20" t="s">
        <v>270</v>
      </c>
      <c r="D8" s="103">
        <v>123</v>
      </c>
    </row>
    <row r="9" spans="1:6">
      <c r="A9" s="20" t="s">
        <v>263</v>
      </c>
      <c r="B9" s="20" t="s">
        <v>271</v>
      </c>
      <c r="C9" s="20" t="s">
        <v>272</v>
      </c>
      <c r="D9" s="103">
        <v>89</v>
      </c>
    </row>
    <row r="10" spans="1:6">
      <c r="A10" s="20" t="s">
        <v>273</v>
      </c>
      <c r="B10" s="20" t="s">
        <v>274</v>
      </c>
      <c r="C10" s="20" t="s">
        <v>275</v>
      </c>
      <c r="D10" s="103">
        <v>488</v>
      </c>
    </row>
    <row r="11" spans="1:6">
      <c r="A11" s="20" t="s">
        <v>273</v>
      </c>
      <c r="B11" s="20" t="s">
        <v>274</v>
      </c>
      <c r="C11" s="20" t="s">
        <v>276</v>
      </c>
      <c r="D11" s="103">
        <v>129</v>
      </c>
    </row>
    <row r="12" spans="1:6">
      <c r="A12" s="20" t="s">
        <v>273</v>
      </c>
      <c r="B12" s="20" t="s">
        <v>274</v>
      </c>
      <c r="C12" s="20" t="s">
        <v>277</v>
      </c>
      <c r="D12" s="103">
        <v>186</v>
      </c>
    </row>
    <row r="13" spans="1:6">
      <c r="A13" s="20" t="s">
        <v>273</v>
      </c>
      <c r="B13" s="20" t="s">
        <v>274</v>
      </c>
      <c r="C13" s="20" t="s">
        <v>278</v>
      </c>
      <c r="D13" s="103">
        <v>798</v>
      </c>
    </row>
    <row r="14" spans="1:6">
      <c r="A14" s="20" t="s">
        <v>273</v>
      </c>
      <c r="B14" s="20" t="s">
        <v>279</v>
      </c>
      <c r="C14" s="20" t="s">
        <v>280</v>
      </c>
      <c r="D14" s="103">
        <v>836</v>
      </c>
    </row>
    <row r="15" spans="1:6">
      <c r="A15" s="20" t="s">
        <v>273</v>
      </c>
      <c r="B15" s="20" t="s">
        <v>279</v>
      </c>
      <c r="C15" s="20" t="s">
        <v>281</v>
      </c>
      <c r="D15" s="103">
        <v>100</v>
      </c>
    </row>
    <row r="16" spans="1:6">
      <c r="A16" s="20" t="s">
        <v>273</v>
      </c>
      <c r="B16" s="20" t="s">
        <v>279</v>
      </c>
      <c r="C16" s="20" t="s">
        <v>282</v>
      </c>
      <c r="D16" s="103">
        <v>512</v>
      </c>
    </row>
    <row r="17" spans="1:4">
      <c r="A17" s="20" t="s">
        <v>283</v>
      </c>
      <c r="B17" s="20" t="s">
        <v>284</v>
      </c>
      <c r="C17" s="20" t="s">
        <v>285</v>
      </c>
      <c r="D17" s="103">
        <v>148</v>
      </c>
    </row>
    <row r="18" spans="1:4">
      <c r="A18" s="20" t="s">
        <v>283</v>
      </c>
      <c r="B18" s="20" t="s">
        <v>284</v>
      </c>
      <c r="C18" s="20" t="s">
        <v>286</v>
      </c>
      <c r="D18" s="103">
        <v>114</v>
      </c>
    </row>
    <row r="19" spans="1:4">
      <c r="A19" s="20" t="s">
        <v>283</v>
      </c>
      <c r="B19" s="20" t="s">
        <v>287</v>
      </c>
      <c r="C19" s="20" t="s">
        <v>288</v>
      </c>
      <c r="D19" s="103">
        <v>136</v>
      </c>
    </row>
    <row r="20" spans="1:4">
      <c r="A20" s="20" t="s">
        <v>283</v>
      </c>
      <c r="B20" s="20" t="s">
        <v>287</v>
      </c>
      <c r="C20" s="20" t="s">
        <v>289</v>
      </c>
      <c r="D20" s="103">
        <v>94</v>
      </c>
    </row>
    <row r="21" spans="1:4">
      <c r="A21" s="20" t="s">
        <v>283</v>
      </c>
      <c r="B21" s="20" t="s">
        <v>290</v>
      </c>
      <c r="C21" s="20" t="s">
        <v>291</v>
      </c>
      <c r="D21" s="103">
        <v>120</v>
      </c>
    </row>
    <row r="22" spans="1:4">
      <c r="A22" s="20" t="s">
        <v>283</v>
      </c>
      <c r="B22" s="20" t="s">
        <v>290</v>
      </c>
      <c r="C22" s="20" t="s">
        <v>292</v>
      </c>
      <c r="D22" s="103">
        <v>48</v>
      </c>
    </row>
    <row r="23" spans="1:4">
      <c r="A23" s="20" t="s">
        <v>283</v>
      </c>
      <c r="B23" s="20" t="s">
        <v>290</v>
      </c>
      <c r="C23" s="20" t="s">
        <v>293</v>
      </c>
      <c r="D23" s="103">
        <v>524</v>
      </c>
    </row>
    <row r="24" spans="1:4">
      <c r="A24" s="20" t="s">
        <v>294</v>
      </c>
      <c r="B24" s="20" t="s">
        <v>284</v>
      </c>
      <c r="C24" s="20" t="s">
        <v>295</v>
      </c>
      <c r="D24" s="103">
        <v>110</v>
      </c>
    </row>
    <row r="25" spans="1:4">
      <c r="A25" s="20" t="s">
        <v>294</v>
      </c>
      <c r="B25" s="20" t="s">
        <v>284</v>
      </c>
      <c r="C25" s="20" t="s">
        <v>296</v>
      </c>
      <c r="D25" s="103">
        <v>125</v>
      </c>
    </row>
    <row r="26" spans="1:4">
      <c r="A26" s="20" t="s">
        <v>294</v>
      </c>
      <c r="B26" s="20" t="s">
        <v>297</v>
      </c>
      <c r="C26" s="20" t="s">
        <v>298</v>
      </c>
      <c r="D26" s="103">
        <v>198</v>
      </c>
    </row>
    <row r="27" spans="1:4">
      <c r="A27" s="20" t="s">
        <v>294</v>
      </c>
      <c r="B27" s="20" t="s">
        <v>299</v>
      </c>
      <c r="C27" s="20" t="s">
        <v>300</v>
      </c>
      <c r="D27" s="103">
        <v>138</v>
      </c>
    </row>
    <row r="28" spans="1:4">
      <c r="A28" s="20" t="s">
        <v>294</v>
      </c>
      <c r="B28" s="20" t="s">
        <v>299</v>
      </c>
      <c r="C28" s="20" t="s">
        <v>301</v>
      </c>
      <c r="D28" s="103">
        <v>108</v>
      </c>
    </row>
    <row r="29" spans="1:4">
      <c r="A29" s="20" t="s">
        <v>294</v>
      </c>
      <c r="B29" s="20" t="s">
        <v>299</v>
      </c>
      <c r="C29" s="20" t="s">
        <v>302</v>
      </c>
      <c r="D29" s="103">
        <v>56</v>
      </c>
    </row>
    <row r="30" spans="1:4">
      <c r="A30" s="20" t="s">
        <v>294</v>
      </c>
      <c r="B30" s="20" t="s">
        <v>299</v>
      </c>
      <c r="C30" s="20" t="s">
        <v>303</v>
      </c>
      <c r="D30" s="103">
        <v>744</v>
      </c>
    </row>
    <row r="31" spans="1:4">
      <c r="A31" s="20" t="s">
        <v>294</v>
      </c>
      <c r="B31" s="20" t="s">
        <v>299</v>
      </c>
      <c r="C31" s="20" t="s">
        <v>304</v>
      </c>
      <c r="D31" s="103">
        <v>6</v>
      </c>
    </row>
    <row r="32" spans="1:4">
      <c r="A32" s="20" t="s">
        <v>294</v>
      </c>
      <c r="B32" s="20" t="s">
        <v>299</v>
      </c>
      <c r="C32" s="20" t="s">
        <v>305</v>
      </c>
      <c r="D32" s="103">
        <v>354</v>
      </c>
    </row>
    <row r="33" spans="1:4">
      <c r="A33" s="20" t="s">
        <v>294</v>
      </c>
      <c r="B33" s="20" t="s">
        <v>306</v>
      </c>
      <c r="C33" s="20" t="s">
        <v>307</v>
      </c>
      <c r="D33" s="103">
        <v>200</v>
      </c>
    </row>
    <row r="34" spans="1:4">
      <c r="A34" s="20" t="s">
        <v>294</v>
      </c>
      <c r="B34" s="20" t="s">
        <v>306</v>
      </c>
      <c r="C34" s="20" t="s">
        <v>308</v>
      </c>
      <c r="D34" s="103">
        <v>232</v>
      </c>
    </row>
    <row r="35" spans="1:4">
      <c r="A35" s="20" t="s">
        <v>294</v>
      </c>
      <c r="B35" s="20" t="s">
        <v>309</v>
      </c>
      <c r="C35" s="20" t="s">
        <v>310</v>
      </c>
      <c r="D35" s="103">
        <v>280</v>
      </c>
    </row>
    <row r="36" spans="1:4">
      <c r="A36" s="20" t="s">
        <v>294</v>
      </c>
      <c r="B36" s="20" t="s">
        <v>309</v>
      </c>
      <c r="C36" s="20" t="s">
        <v>311</v>
      </c>
      <c r="D36" s="103">
        <v>135</v>
      </c>
    </row>
    <row r="37" spans="1:4">
      <c r="A37" s="20" t="s">
        <v>312</v>
      </c>
      <c r="B37" s="20" t="s">
        <v>313</v>
      </c>
      <c r="C37" s="20" t="s">
        <v>314</v>
      </c>
      <c r="D37" s="103">
        <v>412</v>
      </c>
    </row>
    <row r="38" spans="1:4">
      <c r="A38" s="20" t="s">
        <v>312</v>
      </c>
      <c r="B38" s="20" t="s">
        <v>313</v>
      </c>
      <c r="C38" s="20" t="s">
        <v>315</v>
      </c>
      <c r="D38" s="103">
        <v>202</v>
      </c>
    </row>
    <row r="39" spans="1:4">
      <c r="A39" s="20" t="s">
        <v>312</v>
      </c>
      <c r="B39" s="20" t="s">
        <v>316</v>
      </c>
      <c r="C39" s="20" t="s">
        <v>317</v>
      </c>
      <c r="D39" s="103">
        <v>21</v>
      </c>
    </row>
    <row r="40" spans="1:4">
      <c r="A40" s="20" t="s">
        <v>312</v>
      </c>
      <c r="B40" s="20" t="s">
        <v>316</v>
      </c>
      <c r="C40" s="20" t="s">
        <v>318</v>
      </c>
      <c r="D40" s="103">
        <v>92</v>
      </c>
    </row>
  </sheetData>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92DF2-F975-4449-B4FD-B5862E1E51A5}">
  <dimension ref="A1:H1"/>
  <sheetViews>
    <sheetView workbookViewId="0">
      <selection activeCell="H1" sqref="H1"/>
    </sheetView>
  </sheetViews>
  <sheetFormatPr baseColWidth="10" defaultRowHeight="14.5"/>
  <cols>
    <col min="1" max="1" width="28.54296875" bestFit="1" customWidth="1"/>
  </cols>
  <sheetData>
    <row r="1" spans="1:8">
      <c r="A1" t="s">
        <v>319</v>
      </c>
      <c r="B1">
        <v>500000</v>
      </c>
      <c r="G1" t="s">
        <v>321</v>
      </c>
      <c r="H1">
        <f>B1</f>
        <v>500000</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5017-BB8C-4BBC-9305-A0BFB9E76FC6}">
  <dimension ref="A1:B1"/>
  <sheetViews>
    <sheetView tabSelected="1" workbookViewId="0">
      <selection activeCell="B1" sqref="B1"/>
    </sheetView>
  </sheetViews>
  <sheetFormatPr baseColWidth="10" defaultRowHeight="14.5"/>
  <sheetData>
    <row r="1" spans="1:2">
      <c r="A1" t="s">
        <v>320</v>
      </c>
      <c r="B1">
        <f>Verknüpfung!B1</f>
        <v>500000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561B-CDE6-4E0D-B87F-A6A6CB48B281}">
  <dimension ref="A1:F7"/>
  <sheetViews>
    <sheetView workbookViewId="0">
      <selection activeCell="F2" sqref="F2:F6"/>
    </sheetView>
  </sheetViews>
  <sheetFormatPr baseColWidth="10" defaultRowHeight="14.5"/>
  <sheetData>
    <row r="1" spans="1:6">
      <c r="A1" t="s">
        <v>45</v>
      </c>
      <c r="F1" t="s">
        <v>52</v>
      </c>
    </row>
    <row r="2" spans="1:6">
      <c r="A2" t="s">
        <v>46</v>
      </c>
      <c r="F2" t="s">
        <v>53</v>
      </c>
    </row>
    <row r="3" spans="1:6">
      <c r="A3" t="s">
        <v>47</v>
      </c>
      <c r="F3" t="s">
        <v>54</v>
      </c>
    </row>
    <row r="4" spans="1:6">
      <c r="A4" t="s">
        <v>48</v>
      </c>
      <c r="F4" t="s">
        <v>55</v>
      </c>
    </row>
    <row r="5" spans="1:6">
      <c r="A5" t="s">
        <v>49</v>
      </c>
      <c r="F5" t="s">
        <v>56</v>
      </c>
    </row>
    <row r="6" spans="1:6">
      <c r="A6" t="s">
        <v>50</v>
      </c>
      <c r="F6" t="s">
        <v>57</v>
      </c>
    </row>
    <row r="7" spans="1:6">
      <c r="A7" t="s">
        <v>51</v>
      </c>
    </row>
  </sheetData>
  <phoneticPr fontId="7" type="noConversion"/>
  <dataValidations count="1">
    <dataValidation type="list" allowBlank="1" showInputMessage="1" showErrorMessage="1" sqref="B1" xr:uid="{DE71145C-2D3A-4C1A-8334-B6CC89003180}">
      <formula1>$F$2:$F$6</formula1>
    </dataValidation>
  </dataValidation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02D1-2B0C-4137-9DC3-AF3494EBA98C}">
  <dimension ref="A1:B25"/>
  <sheetViews>
    <sheetView topLeftCell="A15" workbookViewId="0">
      <selection activeCell="A5" sqref="A5:B25"/>
    </sheetView>
  </sheetViews>
  <sheetFormatPr baseColWidth="10" defaultRowHeight="14.5"/>
  <cols>
    <col min="1" max="1" width="8" customWidth="1"/>
    <col min="2" max="2" width="17.1796875" bestFit="1" customWidth="1"/>
  </cols>
  <sheetData>
    <row r="1" spans="1:2" ht="18.5">
      <c r="A1" s="97" t="s">
        <v>256</v>
      </c>
    </row>
    <row r="2" spans="1:2">
      <c r="A2" t="s">
        <v>257</v>
      </c>
    </row>
    <row r="4" spans="1:2">
      <c r="A4" s="98"/>
      <c r="B4" s="98" t="s">
        <v>258</v>
      </c>
    </row>
    <row r="5" spans="1:2">
      <c r="A5" s="99">
        <v>18264</v>
      </c>
      <c r="B5" s="100">
        <v>2519470000</v>
      </c>
    </row>
    <row r="6" spans="1:2">
      <c r="A6" s="99">
        <v>20090</v>
      </c>
      <c r="B6" s="100">
        <v>2757399000</v>
      </c>
    </row>
    <row r="7" spans="1:2">
      <c r="A7" s="99">
        <v>21916</v>
      </c>
      <c r="B7" s="100">
        <v>3023812000</v>
      </c>
    </row>
    <row r="8" spans="1:2">
      <c r="A8" s="99">
        <v>23743</v>
      </c>
      <c r="B8" s="100">
        <v>3337974000</v>
      </c>
    </row>
    <row r="9" spans="1:2">
      <c r="A9" s="99">
        <v>25569</v>
      </c>
      <c r="B9" s="100">
        <v>3696588000</v>
      </c>
    </row>
    <row r="10" spans="1:2">
      <c r="A10" s="99">
        <v>27395</v>
      </c>
      <c r="B10" s="100">
        <v>4073740000</v>
      </c>
    </row>
    <row r="11" spans="1:2">
      <c r="A11" s="99">
        <v>29221</v>
      </c>
      <c r="B11" s="100">
        <v>4442295000</v>
      </c>
    </row>
    <row r="12" spans="1:2">
      <c r="A12" s="99">
        <v>31048</v>
      </c>
      <c r="B12" s="100">
        <v>4843947000</v>
      </c>
    </row>
    <row r="13" spans="1:2">
      <c r="A13" s="99">
        <v>32874</v>
      </c>
      <c r="B13" s="100">
        <v>5279519000</v>
      </c>
    </row>
    <row r="14" spans="1:2">
      <c r="A14" s="99">
        <v>34700</v>
      </c>
      <c r="B14" s="100">
        <v>5692353000</v>
      </c>
    </row>
    <row r="15" spans="1:2">
      <c r="A15" s="99">
        <v>36526</v>
      </c>
      <c r="B15" s="100">
        <v>6085572000</v>
      </c>
    </row>
    <row r="16" spans="1:2">
      <c r="A16" s="99">
        <v>38353</v>
      </c>
      <c r="B16" s="100">
        <v>6464750000</v>
      </c>
    </row>
    <row r="17" spans="1:2">
      <c r="A17" s="99">
        <v>40179</v>
      </c>
      <c r="B17" s="100">
        <v>6842923000</v>
      </c>
    </row>
    <row r="18" spans="1:2">
      <c r="A18" s="99">
        <v>42005</v>
      </c>
      <c r="B18" s="100">
        <v>7219431000</v>
      </c>
    </row>
    <row r="19" spans="1:2">
      <c r="A19" s="99">
        <v>43831</v>
      </c>
      <c r="B19" s="100">
        <v>7577889000</v>
      </c>
    </row>
    <row r="20" spans="1:2">
      <c r="A20" s="99">
        <v>45658</v>
      </c>
      <c r="B20" s="100">
        <v>7905239000</v>
      </c>
    </row>
    <row r="21" spans="1:2">
      <c r="A21" s="99">
        <v>47484</v>
      </c>
      <c r="B21" s="100">
        <v>8199104000</v>
      </c>
    </row>
    <row r="22" spans="1:2">
      <c r="A22" s="99">
        <v>49310</v>
      </c>
      <c r="B22" s="100">
        <v>8463265000</v>
      </c>
    </row>
    <row r="23" spans="1:2">
      <c r="A23" s="99">
        <v>51136</v>
      </c>
      <c r="B23" s="100">
        <v>8701319000</v>
      </c>
    </row>
    <row r="24" spans="1:2">
      <c r="A24" s="99">
        <v>52963</v>
      </c>
      <c r="B24" s="100">
        <v>8907417000</v>
      </c>
    </row>
    <row r="25" spans="1:2">
      <c r="A25" s="99">
        <v>54789</v>
      </c>
      <c r="B25" s="100">
        <v>9075903000</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8C5B2-E8D1-49D2-8D84-F012CA156A72}">
  <sheetPr codeName="Tabelle12"/>
  <dimension ref="A1:AZ51"/>
  <sheetViews>
    <sheetView showGridLines="0" topLeftCell="A36" workbookViewId="0">
      <selection activeCell="B2" sqref="B2:C8"/>
    </sheetView>
  </sheetViews>
  <sheetFormatPr baseColWidth="10" defaultRowHeight="12.5"/>
  <cols>
    <col min="1" max="1" width="2.453125" style="8" customWidth="1"/>
    <col min="2" max="2" width="9.26953125" style="8" customWidth="1"/>
    <col min="3" max="3" width="17.453125" style="8" customWidth="1"/>
    <col min="4" max="6" width="10.81640625" style="8"/>
    <col min="7" max="7" width="2.453125" style="8" customWidth="1"/>
    <col min="8" max="8" width="2.7265625" style="8" customWidth="1"/>
    <col min="9" max="9" width="23" style="8" customWidth="1"/>
    <col min="10" max="10" width="13" style="8" bestFit="1" customWidth="1"/>
    <col min="11" max="11" width="10.81640625" style="8"/>
    <col min="12" max="12" width="13.7265625" style="8" customWidth="1"/>
    <col min="13" max="13" width="2.453125" style="8" customWidth="1"/>
    <col min="14" max="14" width="2.81640625" style="8" customWidth="1"/>
    <col min="15" max="15" width="9.26953125" style="8" customWidth="1"/>
    <col min="16" max="18" width="5.54296875" style="8" customWidth="1"/>
    <col min="19" max="34" width="10.81640625" style="8"/>
    <col min="35" max="35" width="7.453125" style="8" customWidth="1"/>
    <col min="36" max="36" width="4.7265625" style="8" customWidth="1"/>
    <col min="37" max="38" width="2.453125" style="8" customWidth="1"/>
    <col min="39" max="39" width="2.26953125" style="8" customWidth="1"/>
    <col min="40" max="40" width="8.81640625" style="8" customWidth="1"/>
    <col min="41" max="41" width="2.453125" style="8" customWidth="1"/>
    <col min="42" max="43" width="10.81640625" style="8"/>
    <col min="44" max="44" width="2.453125" style="8" customWidth="1"/>
    <col min="45" max="45" width="2.26953125" style="8" customWidth="1"/>
    <col min="46" max="46" width="10.453125" style="8" customWidth="1"/>
    <col min="47" max="47" width="2.453125" style="8" customWidth="1"/>
    <col min="48" max="51" width="10.81640625" style="8"/>
    <col min="52" max="52" width="2.26953125" style="8" customWidth="1"/>
    <col min="53" max="256" width="10.81640625" style="8"/>
    <col min="257" max="257" width="2.453125" style="8" customWidth="1"/>
    <col min="258" max="258" width="9.26953125" style="8" customWidth="1"/>
    <col min="259" max="259" width="17.453125" style="8" customWidth="1"/>
    <col min="260" max="262" width="10.81640625" style="8"/>
    <col min="263" max="263" width="2.453125" style="8" customWidth="1"/>
    <col min="264" max="264" width="2.7265625" style="8" customWidth="1"/>
    <col min="265" max="265" width="23" style="8" customWidth="1"/>
    <col min="266" max="266" width="13" style="8" bestFit="1" customWidth="1"/>
    <col min="267" max="267" width="10.81640625" style="8"/>
    <col min="268" max="268" width="13.7265625" style="8" customWidth="1"/>
    <col min="269" max="269" width="2.453125" style="8" customWidth="1"/>
    <col min="270" max="270" width="2.81640625" style="8" customWidth="1"/>
    <col min="271" max="271" width="9.26953125" style="8" customWidth="1"/>
    <col min="272" max="274" width="5.54296875" style="8" customWidth="1"/>
    <col min="275" max="290" width="10.81640625" style="8"/>
    <col min="291" max="291" width="7.453125" style="8" customWidth="1"/>
    <col min="292" max="292" width="4.7265625" style="8" customWidth="1"/>
    <col min="293" max="294" width="2.453125" style="8" customWidth="1"/>
    <col min="295" max="295" width="2.26953125" style="8" customWidth="1"/>
    <col min="296" max="296" width="8.81640625" style="8" customWidth="1"/>
    <col min="297" max="297" width="2.453125" style="8" customWidth="1"/>
    <col min="298" max="299" width="10.81640625" style="8"/>
    <col min="300" max="300" width="2.453125" style="8" customWidth="1"/>
    <col min="301" max="301" width="2.26953125" style="8" customWidth="1"/>
    <col min="302" max="302" width="10.453125" style="8" customWidth="1"/>
    <col min="303" max="303" width="2.453125" style="8" customWidth="1"/>
    <col min="304" max="307" width="10.81640625" style="8"/>
    <col min="308" max="308" width="2.26953125" style="8" customWidth="1"/>
    <col min="309" max="512" width="10.81640625" style="8"/>
    <col min="513" max="513" width="2.453125" style="8" customWidth="1"/>
    <col min="514" max="514" width="9.26953125" style="8" customWidth="1"/>
    <col min="515" max="515" width="17.453125" style="8" customWidth="1"/>
    <col min="516" max="518" width="10.81640625" style="8"/>
    <col min="519" max="519" width="2.453125" style="8" customWidth="1"/>
    <col min="520" max="520" width="2.7265625" style="8" customWidth="1"/>
    <col min="521" max="521" width="23" style="8" customWidth="1"/>
    <col min="522" max="522" width="13" style="8" bestFit="1" customWidth="1"/>
    <col min="523" max="523" width="10.81640625" style="8"/>
    <col min="524" max="524" width="13.7265625" style="8" customWidth="1"/>
    <col min="525" max="525" width="2.453125" style="8" customWidth="1"/>
    <col min="526" max="526" width="2.81640625" style="8" customWidth="1"/>
    <col min="527" max="527" width="9.26953125" style="8" customWidth="1"/>
    <col min="528" max="530" width="5.54296875" style="8" customWidth="1"/>
    <col min="531" max="546" width="10.81640625" style="8"/>
    <col min="547" max="547" width="7.453125" style="8" customWidth="1"/>
    <col min="548" max="548" width="4.7265625" style="8" customWidth="1"/>
    <col min="549" max="550" width="2.453125" style="8" customWidth="1"/>
    <col min="551" max="551" width="2.26953125" style="8" customWidth="1"/>
    <col min="552" max="552" width="8.81640625" style="8" customWidth="1"/>
    <col min="553" max="553" width="2.453125" style="8" customWidth="1"/>
    <col min="554" max="555" width="10.81640625" style="8"/>
    <col min="556" max="556" width="2.453125" style="8" customWidth="1"/>
    <col min="557" max="557" width="2.26953125" style="8" customWidth="1"/>
    <col min="558" max="558" width="10.453125" style="8" customWidth="1"/>
    <col min="559" max="559" width="2.453125" style="8" customWidth="1"/>
    <col min="560" max="563" width="10.81640625" style="8"/>
    <col min="564" max="564" width="2.26953125" style="8" customWidth="1"/>
    <col min="565" max="768" width="10.81640625" style="8"/>
    <col min="769" max="769" width="2.453125" style="8" customWidth="1"/>
    <col min="770" max="770" width="9.26953125" style="8" customWidth="1"/>
    <col min="771" max="771" width="17.453125" style="8" customWidth="1"/>
    <col min="772" max="774" width="10.81640625" style="8"/>
    <col min="775" max="775" width="2.453125" style="8" customWidth="1"/>
    <col min="776" max="776" width="2.7265625" style="8" customWidth="1"/>
    <col min="777" max="777" width="23" style="8" customWidth="1"/>
    <col min="778" max="778" width="13" style="8" bestFit="1" customWidth="1"/>
    <col min="779" max="779" width="10.81640625" style="8"/>
    <col min="780" max="780" width="13.7265625" style="8" customWidth="1"/>
    <col min="781" max="781" width="2.453125" style="8" customWidth="1"/>
    <col min="782" max="782" width="2.81640625" style="8" customWidth="1"/>
    <col min="783" max="783" width="9.26953125" style="8" customWidth="1"/>
    <col min="784" max="786" width="5.54296875" style="8" customWidth="1"/>
    <col min="787" max="802" width="10.81640625" style="8"/>
    <col min="803" max="803" width="7.453125" style="8" customWidth="1"/>
    <col min="804" max="804" width="4.7265625" style="8" customWidth="1"/>
    <col min="805" max="806" width="2.453125" style="8" customWidth="1"/>
    <col min="807" max="807" width="2.26953125" style="8" customWidth="1"/>
    <col min="808" max="808" width="8.81640625" style="8" customWidth="1"/>
    <col min="809" max="809" width="2.453125" style="8" customWidth="1"/>
    <col min="810" max="811" width="10.81640625" style="8"/>
    <col min="812" max="812" width="2.453125" style="8" customWidth="1"/>
    <col min="813" max="813" width="2.26953125" style="8" customWidth="1"/>
    <col min="814" max="814" width="10.453125" style="8" customWidth="1"/>
    <col min="815" max="815" width="2.453125" style="8" customWidth="1"/>
    <col min="816" max="819" width="10.81640625" style="8"/>
    <col min="820" max="820" width="2.26953125" style="8" customWidth="1"/>
    <col min="821" max="1024" width="10.81640625" style="8"/>
    <col min="1025" max="1025" width="2.453125" style="8" customWidth="1"/>
    <col min="1026" max="1026" width="9.26953125" style="8" customWidth="1"/>
    <col min="1027" max="1027" width="17.453125" style="8" customWidth="1"/>
    <col min="1028" max="1030" width="10.81640625" style="8"/>
    <col min="1031" max="1031" width="2.453125" style="8" customWidth="1"/>
    <col min="1032" max="1032" width="2.7265625" style="8" customWidth="1"/>
    <col min="1033" max="1033" width="23" style="8" customWidth="1"/>
    <col min="1034" max="1034" width="13" style="8" bestFit="1" customWidth="1"/>
    <col min="1035" max="1035" width="10.81640625" style="8"/>
    <col min="1036" max="1036" width="13.7265625" style="8" customWidth="1"/>
    <col min="1037" max="1037" width="2.453125" style="8" customWidth="1"/>
    <col min="1038" max="1038" width="2.81640625" style="8" customWidth="1"/>
    <col min="1039" max="1039" width="9.26953125" style="8" customWidth="1"/>
    <col min="1040" max="1042" width="5.54296875" style="8" customWidth="1"/>
    <col min="1043" max="1058" width="10.81640625" style="8"/>
    <col min="1059" max="1059" width="7.453125" style="8" customWidth="1"/>
    <col min="1060" max="1060" width="4.7265625" style="8" customWidth="1"/>
    <col min="1061" max="1062" width="2.453125" style="8" customWidth="1"/>
    <col min="1063" max="1063" width="2.26953125" style="8" customWidth="1"/>
    <col min="1064" max="1064" width="8.81640625" style="8" customWidth="1"/>
    <col min="1065" max="1065" width="2.453125" style="8" customWidth="1"/>
    <col min="1066" max="1067" width="10.81640625" style="8"/>
    <col min="1068" max="1068" width="2.453125" style="8" customWidth="1"/>
    <col min="1069" max="1069" width="2.26953125" style="8" customWidth="1"/>
    <col min="1070" max="1070" width="10.453125" style="8" customWidth="1"/>
    <col min="1071" max="1071" width="2.453125" style="8" customWidth="1"/>
    <col min="1072" max="1075" width="10.81640625" style="8"/>
    <col min="1076" max="1076" width="2.26953125" style="8" customWidth="1"/>
    <col min="1077" max="1280" width="10.81640625" style="8"/>
    <col min="1281" max="1281" width="2.453125" style="8" customWidth="1"/>
    <col min="1282" max="1282" width="9.26953125" style="8" customWidth="1"/>
    <col min="1283" max="1283" width="17.453125" style="8" customWidth="1"/>
    <col min="1284" max="1286" width="10.81640625" style="8"/>
    <col min="1287" max="1287" width="2.453125" style="8" customWidth="1"/>
    <col min="1288" max="1288" width="2.7265625" style="8" customWidth="1"/>
    <col min="1289" max="1289" width="23" style="8" customWidth="1"/>
    <col min="1290" max="1290" width="13" style="8" bestFit="1" customWidth="1"/>
    <col min="1291" max="1291" width="10.81640625" style="8"/>
    <col min="1292" max="1292" width="13.7265625" style="8" customWidth="1"/>
    <col min="1293" max="1293" width="2.453125" style="8" customWidth="1"/>
    <col min="1294" max="1294" width="2.81640625" style="8" customWidth="1"/>
    <col min="1295" max="1295" width="9.26953125" style="8" customWidth="1"/>
    <col min="1296" max="1298" width="5.54296875" style="8" customWidth="1"/>
    <col min="1299" max="1314" width="10.81640625" style="8"/>
    <col min="1315" max="1315" width="7.453125" style="8" customWidth="1"/>
    <col min="1316" max="1316" width="4.7265625" style="8" customWidth="1"/>
    <col min="1317" max="1318" width="2.453125" style="8" customWidth="1"/>
    <col min="1319" max="1319" width="2.26953125" style="8" customWidth="1"/>
    <col min="1320" max="1320" width="8.81640625" style="8" customWidth="1"/>
    <col min="1321" max="1321" width="2.453125" style="8" customWidth="1"/>
    <col min="1322" max="1323" width="10.81640625" style="8"/>
    <col min="1324" max="1324" width="2.453125" style="8" customWidth="1"/>
    <col min="1325" max="1325" width="2.26953125" style="8" customWidth="1"/>
    <col min="1326" max="1326" width="10.453125" style="8" customWidth="1"/>
    <col min="1327" max="1327" width="2.453125" style="8" customWidth="1"/>
    <col min="1328" max="1331" width="10.81640625" style="8"/>
    <col min="1332" max="1332" width="2.26953125" style="8" customWidth="1"/>
    <col min="1333" max="1536" width="10.81640625" style="8"/>
    <col min="1537" max="1537" width="2.453125" style="8" customWidth="1"/>
    <col min="1538" max="1538" width="9.26953125" style="8" customWidth="1"/>
    <col min="1539" max="1539" width="17.453125" style="8" customWidth="1"/>
    <col min="1540" max="1542" width="10.81640625" style="8"/>
    <col min="1543" max="1543" width="2.453125" style="8" customWidth="1"/>
    <col min="1544" max="1544" width="2.7265625" style="8" customWidth="1"/>
    <col min="1545" max="1545" width="23" style="8" customWidth="1"/>
    <col min="1546" max="1546" width="13" style="8" bestFit="1" customWidth="1"/>
    <col min="1547" max="1547" width="10.81640625" style="8"/>
    <col min="1548" max="1548" width="13.7265625" style="8" customWidth="1"/>
    <col min="1549" max="1549" width="2.453125" style="8" customWidth="1"/>
    <col min="1550" max="1550" width="2.81640625" style="8" customWidth="1"/>
    <col min="1551" max="1551" width="9.26953125" style="8" customWidth="1"/>
    <col min="1552" max="1554" width="5.54296875" style="8" customWidth="1"/>
    <col min="1555" max="1570" width="10.81640625" style="8"/>
    <col min="1571" max="1571" width="7.453125" style="8" customWidth="1"/>
    <col min="1572" max="1572" width="4.7265625" style="8" customWidth="1"/>
    <col min="1573" max="1574" width="2.453125" style="8" customWidth="1"/>
    <col min="1575" max="1575" width="2.26953125" style="8" customWidth="1"/>
    <col min="1576" max="1576" width="8.81640625" style="8" customWidth="1"/>
    <col min="1577" max="1577" width="2.453125" style="8" customWidth="1"/>
    <col min="1578" max="1579" width="10.81640625" style="8"/>
    <col min="1580" max="1580" width="2.453125" style="8" customWidth="1"/>
    <col min="1581" max="1581" width="2.26953125" style="8" customWidth="1"/>
    <col min="1582" max="1582" width="10.453125" style="8" customWidth="1"/>
    <col min="1583" max="1583" width="2.453125" style="8" customWidth="1"/>
    <col min="1584" max="1587" width="10.81640625" style="8"/>
    <col min="1588" max="1588" width="2.26953125" style="8" customWidth="1"/>
    <col min="1589" max="1792" width="10.81640625" style="8"/>
    <col min="1793" max="1793" width="2.453125" style="8" customWidth="1"/>
    <col min="1794" max="1794" width="9.26953125" style="8" customWidth="1"/>
    <col min="1795" max="1795" width="17.453125" style="8" customWidth="1"/>
    <col min="1796" max="1798" width="10.81640625" style="8"/>
    <col min="1799" max="1799" width="2.453125" style="8" customWidth="1"/>
    <col min="1800" max="1800" width="2.7265625" style="8" customWidth="1"/>
    <col min="1801" max="1801" width="23" style="8" customWidth="1"/>
    <col min="1802" max="1802" width="13" style="8" bestFit="1" customWidth="1"/>
    <col min="1803" max="1803" width="10.81640625" style="8"/>
    <col min="1804" max="1804" width="13.7265625" style="8" customWidth="1"/>
    <col min="1805" max="1805" width="2.453125" style="8" customWidth="1"/>
    <col min="1806" max="1806" width="2.81640625" style="8" customWidth="1"/>
    <col min="1807" max="1807" width="9.26953125" style="8" customWidth="1"/>
    <col min="1808" max="1810" width="5.54296875" style="8" customWidth="1"/>
    <col min="1811" max="1826" width="10.81640625" style="8"/>
    <col min="1827" max="1827" width="7.453125" style="8" customWidth="1"/>
    <col min="1828" max="1828" width="4.7265625" style="8" customWidth="1"/>
    <col min="1829" max="1830" width="2.453125" style="8" customWidth="1"/>
    <col min="1831" max="1831" width="2.26953125" style="8" customWidth="1"/>
    <col min="1832" max="1832" width="8.81640625" style="8" customWidth="1"/>
    <col min="1833" max="1833" width="2.453125" style="8" customWidth="1"/>
    <col min="1834" max="1835" width="10.81640625" style="8"/>
    <col min="1836" max="1836" width="2.453125" style="8" customWidth="1"/>
    <col min="1837" max="1837" width="2.26953125" style="8" customWidth="1"/>
    <col min="1838" max="1838" width="10.453125" style="8" customWidth="1"/>
    <col min="1839" max="1839" width="2.453125" style="8" customWidth="1"/>
    <col min="1840" max="1843" width="10.81640625" style="8"/>
    <col min="1844" max="1844" width="2.26953125" style="8" customWidth="1"/>
    <col min="1845" max="2048" width="10.81640625" style="8"/>
    <col min="2049" max="2049" width="2.453125" style="8" customWidth="1"/>
    <col min="2050" max="2050" width="9.26953125" style="8" customWidth="1"/>
    <col min="2051" max="2051" width="17.453125" style="8" customWidth="1"/>
    <col min="2052" max="2054" width="10.81640625" style="8"/>
    <col min="2055" max="2055" width="2.453125" style="8" customWidth="1"/>
    <col min="2056" max="2056" width="2.7265625" style="8" customWidth="1"/>
    <col min="2057" max="2057" width="23" style="8" customWidth="1"/>
    <col min="2058" max="2058" width="13" style="8" bestFit="1" customWidth="1"/>
    <col min="2059" max="2059" width="10.81640625" style="8"/>
    <col min="2060" max="2060" width="13.7265625" style="8" customWidth="1"/>
    <col min="2061" max="2061" width="2.453125" style="8" customWidth="1"/>
    <col min="2062" max="2062" width="2.81640625" style="8" customWidth="1"/>
    <col min="2063" max="2063" width="9.26953125" style="8" customWidth="1"/>
    <col min="2064" max="2066" width="5.54296875" style="8" customWidth="1"/>
    <col min="2067" max="2082" width="10.81640625" style="8"/>
    <col min="2083" max="2083" width="7.453125" style="8" customWidth="1"/>
    <col min="2084" max="2084" width="4.7265625" style="8" customWidth="1"/>
    <col min="2085" max="2086" width="2.453125" style="8" customWidth="1"/>
    <col min="2087" max="2087" width="2.26953125" style="8" customWidth="1"/>
    <col min="2088" max="2088" width="8.81640625" style="8" customWidth="1"/>
    <col min="2089" max="2089" width="2.453125" style="8" customWidth="1"/>
    <col min="2090" max="2091" width="10.81640625" style="8"/>
    <col min="2092" max="2092" width="2.453125" style="8" customWidth="1"/>
    <col min="2093" max="2093" width="2.26953125" style="8" customWidth="1"/>
    <col min="2094" max="2094" width="10.453125" style="8" customWidth="1"/>
    <col min="2095" max="2095" width="2.453125" style="8" customWidth="1"/>
    <col min="2096" max="2099" width="10.81640625" style="8"/>
    <col min="2100" max="2100" width="2.26953125" style="8" customWidth="1"/>
    <col min="2101" max="2304" width="10.81640625" style="8"/>
    <col min="2305" max="2305" width="2.453125" style="8" customWidth="1"/>
    <col min="2306" max="2306" width="9.26953125" style="8" customWidth="1"/>
    <col min="2307" max="2307" width="17.453125" style="8" customWidth="1"/>
    <col min="2308" max="2310" width="10.81640625" style="8"/>
    <col min="2311" max="2311" width="2.453125" style="8" customWidth="1"/>
    <col min="2312" max="2312" width="2.7265625" style="8" customWidth="1"/>
    <col min="2313" max="2313" width="23" style="8" customWidth="1"/>
    <col min="2314" max="2314" width="13" style="8" bestFit="1" customWidth="1"/>
    <col min="2315" max="2315" width="10.81640625" style="8"/>
    <col min="2316" max="2316" width="13.7265625" style="8" customWidth="1"/>
    <col min="2317" max="2317" width="2.453125" style="8" customWidth="1"/>
    <col min="2318" max="2318" width="2.81640625" style="8" customWidth="1"/>
    <col min="2319" max="2319" width="9.26953125" style="8" customWidth="1"/>
    <col min="2320" max="2322" width="5.54296875" style="8" customWidth="1"/>
    <col min="2323" max="2338" width="10.81640625" style="8"/>
    <col min="2339" max="2339" width="7.453125" style="8" customWidth="1"/>
    <col min="2340" max="2340" width="4.7265625" style="8" customWidth="1"/>
    <col min="2341" max="2342" width="2.453125" style="8" customWidth="1"/>
    <col min="2343" max="2343" width="2.26953125" style="8" customWidth="1"/>
    <col min="2344" max="2344" width="8.81640625" style="8" customWidth="1"/>
    <col min="2345" max="2345" width="2.453125" style="8" customWidth="1"/>
    <col min="2346" max="2347" width="10.81640625" style="8"/>
    <col min="2348" max="2348" width="2.453125" style="8" customWidth="1"/>
    <col min="2349" max="2349" width="2.26953125" style="8" customWidth="1"/>
    <col min="2350" max="2350" width="10.453125" style="8" customWidth="1"/>
    <col min="2351" max="2351" width="2.453125" style="8" customWidth="1"/>
    <col min="2352" max="2355" width="10.81640625" style="8"/>
    <col min="2356" max="2356" width="2.26953125" style="8" customWidth="1"/>
    <col min="2357" max="2560" width="10.81640625" style="8"/>
    <col min="2561" max="2561" width="2.453125" style="8" customWidth="1"/>
    <col min="2562" max="2562" width="9.26953125" style="8" customWidth="1"/>
    <col min="2563" max="2563" width="17.453125" style="8" customWidth="1"/>
    <col min="2564" max="2566" width="10.81640625" style="8"/>
    <col min="2567" max="2567" width="2.453125" style="8" customWidth="1"/>
    <col min="2568" max="2568" width="2.7265625" style="8" customWidth="1"/>
    <col min="2569" max="2569" width="23" style="8" customWidth="1"/>
    <col min="2570" max="2570" width="13" style="8" bestFit="1" customWidth="1"/>
    <col min="2571" max="2571" width="10.81640625" style="8"/>
    <col min="2572" max="2572" width="13.7265625" style="8" customWidth="1"/>
    <col min="2573" max="2573" width="2.453125" style="8" customWidth="1"/>
    <col min="2574" max="2574" width="2.81640625" style="8" customWidth="1"/>
    <col min="2575" max="2575" width="9.26953125" style="8" customWidth="1"/>
    <col min="2576" max="2578" width="5.54296875" style="8" customWidth="1"/>
    <col min="2579" max="2594" width="10.81640625" style="8"/>
    <col min="2595" max="2595" width="7.453125" style="8" customWidth="1"/>
    <col min="2596" max="2596" width="4.7265625" style="8" customWidth="1"/>
    <col min="2597" max="2598" width="2.453125" style="8" customWidth="1"/>
    <col min="2599" max="2599" width="2.26953125" style="8" customWidth="1"/>
    <col min="2600" max="2600" width="8.81640625" style="8" customWidth="1"/>
    <col min="2601" max="2601" width="2.453125" style="8" customWidth="1"/>
    <col min="2602" max="2603" width="10.81640625" style="8"/>
    <col min="2604" max="2604" width="2.453125" style="8" customWidth="1"/>
    <col min="2605" max="2605" width="2.26953125" style="8" customWidth="1"/>
    <col min="2606" max="2606" width="10.453125" style="8" customWidth="1"/>
    <col min="2607" max="2607" width="2.453125" style="8" customWidth="1"/>
    <col min="2608" max="2611" width="10.81640625" style="8"/>
    <col min="2612" max="2612" width="2.26953125" style="8" customWidth="1"/>
    <col min="2613" max="2816" width="10.81640625" style="8"/>
    <col min="2817" max="2817" width="2.453125" style="8" customWidth="1"/>
    <col min="2818" max="2818" width="9.26953125" style="8" customWidth="1"/>
    <col min="2819" max="2819" width="17.453125" style="8" customWidth="1"/>
    <col min="2820" max="2822" width="10.81640625" style="8"/>
    <col min="2823" max="2823" width="2.453125" style="8" customWidth="1"/>
    <col min="2824" max="2824" width="2.7265625" style="8" customWidth="1"/>
    <col min="2825" max="2825" width="23" style="8" customWidth="1"/>
    <col min="2826" max="2826" width="13" style="8" bestFit="1" customWidth="1"/>
    <col min="2827" max="2827" width="10.81640625" style="8"/>
    <col min="2828" max="2828" width="13.7265625" style="8" customWidth="1"/>
    <col min="2829" max="2829" width="2.453125" style="8" customWidth="1"/>
    <col min="2830" max="2830" width="2.81640625" style="8" customWidth="1"/>
    <col min="2831" max="2831" width="9.26953125" style="8" customWidth="1"/>
    <col min="2832" max="2834" width="5.54296875" style="8" customWidth="1"/>
    <col min="2835" max="2850" width="10.81640625" style="8"/>
    <col min="2851" max="2851" width="7.453125" style="8" customWidth="1"/>
    <col min="2852" max="2852" width="4.7265625" style="8" customWidth="1"/>
    <col min="2853" max="2854" width="2.453125" style="8" customWidth="1"/>
    <col min="2855" max="2855" width="2.26953125" style="8" customWidth="1"/>
    <col min="2856" max="2856" width="8.81640625" style="8" customWidth="1"/>
    <col min="2857" max="2857" width="2.453125" style="8" customWidth="1"/>
    <col min="2858" max="2859" width="10.81640625" style="8"/>
    <col min="2860" max="2860" width="2.453125" style="8" customWidth="1"/>
    <col min="2861" max="2861" width="2.26953125" style="8" customWidth="1"/>
    <col min="2862" max="2862" width="10.453125" style="8" customWidth="1"/>
    <col min="2863" max="2863" width="2.453125" style="8" customWidth="1"/>
    <col min="2864" max="2867" width="10.81640625" style="8"/>
    <col min="2868" max="2868" width="2.26953125" style="8" customWidth="1"/>
    <col min="2869" max="3072" width="10.81640625" style="8"/>
    <col min="3073" max="3073" width="2.453125" style="8" customWidth="1"/>
    <col min="3074" max="3074" width="9.26953125" style="8" customWidth="1"/>
    <col min="3075" max="3075" width="17.453125" style="8" customWidth="1"/>
    <col min="3076" max="3078" width="10.81640625" style="8"/>
    <col min="3079" max="3079" width="2.453125" style="8" customWidth="1"/>
    <col min="3080" max="3080" width="2.7265625" style="8" customWidth="1"/>
    <col min="3081" max="3081" width="23" style="8" customWidth="1"/>
    <col min="3082" max="3082" width="13" style="8" bestFit="1" customWidth="1"/>
    <col min="3083" max="3083" width="10.81640625" style="8"/>
    <col min="3084" max="3084" width="13.7265625" style="8" customWidth="1"/>
    <col min="3085" max="3085" width="2.453125" style="8" customWidth="1"/>
    <col min="3086" max="3086" width="2.81640625" style="8" customWidth="1"/>
    <col min="3087" max="3087" width="9.26953125" style="8" customWidth="1"/>
    <col min="3088" max="3090" width="5.54296875" style="8" customWidth="1"/>
    <col min="3091" max="3106" width="10.81640625" style="8"/>
    <col min="3107" max="3107" width="7.453125" style="8" customWidth="1"/>
    <col min="3108" max="3108" width="4.7265625" style="8" customWidth="1"/>
    <col min="3109" max="3110" width="2.453125" style="8" customWidth="1"/>
    <col min="3111" max="3111" width="2.26953125" style="8" customWidth="1"/>
    <col min="3112" max="3112" width="8.81640625" style="8" customWidth="1"/>
    <col min="3113" max="3113" width="2.453125" style="8" customWidth="1"/>
    <col min="3114" max="3115" width="10.81640625" style="8"/>
    <col min="3116" max="3116" width="2.453125" style="8" customWidth="1"/>
    <col min="3117" max="3117" width="2.26953125" style="8" customWidth="1"/>
    <col min="3118" max="3118" width="10.453125" style="8" customWidth="1"/>
    <col min="3119" max="3119" width="2.453125" style="8" customWidth="1"/>
    <col min="3120" max="3123" width="10.81640625" style="8"/>
    <col min="3124" max="3124" width="2.26953125" style="8" customWidth="1"/>
    <col min="3125" max="3328" width="10.81640625" style="8"/>
    <col min="3329" max="3329" width="2.453125" style="8" customWidth="1"/>
    <col min="3330" max="3330" width="9.26953125" style="8" customWidth="1"/>
    <col min="3331" max="3331" width="17.453125" style="8" customWidth="1"/>
    <col min="3332" max="3334" width="10.81640625" style="8"/>
    <col min="3335" max="3335" width="2.453125" style="8" customWidth="1"/>
    <col min="3336" max="3336" width="2.7265625" style="8" customWidth="1"/>
    <col min="3337" max="3337" width="23" style="8" customWidth="1"/>
    <col min="3338" max="3338" width="13" style="8" bestFit="1" customWidth="1"/>
    <col min="3339" max="3339" width="10.81640625" style="8"/>
    <col min="3340" max="3340" width="13.7265625" style="8" customWidth="1"/>
    <col min="3341" max="3341" width="2.453125" style="8" customWidth="1"/>
    <col min="3342" max="3342" width="2.81640625" style="8" customWidth="1"/>
    <col min="3343" max="3343" width="9.26953125" style="8" customWidth="1"/>
    <col min="3344" max="3346" width="5.54296875" style="8" customWidth="1"/>
    <col min="3347" max="3362" width="10.81640625" style="8"/>
    <col min="3363" max="3363" width="7.453125" style="8" customWidth="1"/>
    <col min="3364" max="3364" width="4.7265625" style="8" customWidth="1"/>
    <col min="3365" max="3366" width="2.453125" style="8" customWidth="1"/>
    <col min="3367" max="3367" width="2.26953125" style="8" customWidth="1"/>
    <col min="3368" max="3368" width="8.81640625" style="8" customWidth="1"/>
    <col min="3369" max="3369" width="2.453125" style="8" customWidth="1"/>
    <col min="3370" max="3371" width="10.81640625" style="8"/>
    <col min="3372" max="3372" width="2.453125" style="8" customWidth="1"/>
    <col min="3373" max="3373" width="2.26953125" style="8" customWidth="1"/>
    <col min="3374" max="3374" width="10.453125" style="8" customWidth="1"/>
    <col min="3375" max="3375" width="2.453125" style="8" customWidth="1"/>
    <col min="3376" max="3379" width="10.81640625" style="8"/>
    <col min="3380" max="3380" width="2.26953125" style="8" customWidth="1"/>
    <col min="3381" max="3584" width="10.81640625" style="8"/>
    <col min="3585" max="3585" width="2.453125" style="8" customWidth="1"/>
    <col min="3586" max="3586" width="9.26953125" style="8" customWidth="1"/>
    <col min="3587" max="3587" width="17.453125" style="8" customWidth="1"/>
    <col min="3588" max="3590" width="10.81640625" style="8"/>
    <col min="3591" max="3591" width="2.453125" style="8" customWidth="1"/>
    <col min="3592" max="3592" width="2.7265625" style="8" customWidth="1"/>
    <col min="3593" max="3593" width="23" style="8" customWidth="1"/>
    <col min="3594" max="3594" width="13" style="8" bestFit="1" customWidth="1"/>
    <col min="3595" max="3595" width="10.81640625" style="8"/>
    <col min="3596" max="3596" width="13.7265625" style="8" customWidth="1"/>
    <col min="3597" max="3597" width="2.453125" style="8" customWidth="1"/>
    <col min="3598" max="3598" width="2.81640625" style="8" customWidth="1"/>
    <col min="3599" max="3599" width="9.26953125" style="8" customWidth="1"/>
    <col min="3600" max="3602" width="5.54296875" style="8" customWidth="1"/>
    <col min="3603" max="3618" width="10.81640625" style="8"/>
    <col min="3619" max="3619" width="7.453125" style="8" customWidth="1"/>
    <col min="3620" max="3620" width="4.7265625" style="8" customWidth="1"/>
    <col min="3621" max="3622" width="2.453125" style="8" customWidth="1"/>
    <col min="3623" max="3623" width="2.26953125" style="8" customWidth="1"/>
    <col min="3624" max="3624" width="8.81640625" style="8" customWidth="1"/>
    <col min="3625" max="3625" width="2.453125" style="8" customWidth="1"/>
    <col min="3626" max="3627" width="10.81640625" style="8"/>
    <col min="3628" max="3628" width="2.453125" style="8" customWidth="1"/>
    <col min="3629" max="3629" width="2.26953125" style="8" customWidth="1"/>
    <col min="3630" max="3630" width="10.453125" style="8" customWidth="1"/>
    <col min="3631" max="3631" width="2.453125" style="8" customWidth="1"/>
    <col min="3632" max="3635" width="10.81640625" style="8"/>
    <col min="3636" max="3636" width="2.26953125" style="8" customWidth="1"/>
    <col min="3637" max="3840" width="10.81640625" style="8"/>
    <col min="3841" max="3841" width="2.453125" style="8" customWidth="1"/>
    <col min="3842" max="3842" width="9.26953125" style="8" customWidth="1"/>
    <col min="3843" max="3843" width="17.453125" style="8" customWidth="1"/>
    <col min="3844" max="3846" width="10.81640625" style="8"/>
    <col min="3847" max="3847" width="2.453125" style="8" customWidth="1"/>
    <col min="3848" max="3848" width="2.7265625" style="8" customWidth="1"/>
    <col min="3849" max="3849" width="23" style="8" customWidth="1"/>
    <col min="3850" max="3850" width="13" style="8" bestFit="1" customWidth="1"/>
    <col min="3851" max="3851" width="10.81640625" style="8"/>
    <col min="3852" max="3852" width="13.7265625" style="8" customWidth="1"/>
    <col min="3853" max="3853" width="2.453125" style="8" customWidth="1"/>
    <col min="3854" max="3854" width="2.81640625" style="8" customWidth="1"/>
    <col min="3855" max="3855" width="9.26953125" style="8" customWidth="1"/>
    <col min="3856" max="3858" width="5.54296875" style="8" customWidth="1"/>
    <col min="3859" max="3874" width="10.81640625" style="8"/>
    <col min="3875" max="3875" width="7.453125" style="8" customWidth="1"/>
    <col min="3876" max="3876" width="4.7265625" style="8" customWidth="1"/>
    <col min="3877" max="3878" width="2.453125" style="8" customWidth="1"/>
    <col min="3879" max="3879" width="2.26953125" style="8" customWidth="1"/>
    <col min="3880" max="3880" width="8.81640625" style="8" customWidth="1"/>
    <col min="3881" max="3881" width="2.453125" style="8" customWidth="1"/>
    <col min="3882" max="3883" width="10.81640625" style="8"/>
    <col min="3884" max="3884" width="2.453125" style="8" customWidth="1"/>
    <col min="3885" max="3885" width="2.26953125" style="8" customWidth="1"/>
    <col min="3886" max="3886" width="10.453125" style="8" customWidth="1"/>
    <col min="3887" max="3887" width="2.453125" style="8" customWidth="1"/>
    <col min="3888" max="3891" width="10.81640625" style="8"/>
    <col min="3892" max="3892" width="2.26953125" style="8" customWidth="1"/>
    <col min="3893" max="4096" width="10.81640625" style="8"/>
    <col min="4097" max="4097" width="2.453125" style="8" customWidth="1"/>
    <col min="4098" max="4098" width="9.26953125" style="8" customWidth="1"/>
    <col min="4099" max="4099" width="17.453125" style="8" customWidth="1"/>
    <col min="4100" max="4102" width="10.81640625" style="8"/>
    <col min="4103" max="4103" width="2.453125" style="8" customWidth="1"/>
    <col min="4104" max="4104" width="2.7265625" style="8" customWidth="1"/>
    <col min="4105" max="4105" width="23" style="8" customWidth="1"/>
    <col min="4106" max="4106" width="13" style="8" bestFit="1" customWidth="1"/>
    <col min="4107" max="4107" width="10.81640625" style="8"/>
    <col min="4108" max="4108" width="13.7265625" style="8" customWidth="1"/>
    <col min="4109" max="4109" width="2.453125" style="8" customWidth="1"/>
    <col min="4110" max="4110" width="2.81640625" style="8" customWidth="1"/>
    <col min="4111" max="4111" width="9.26953125" style="8" customWidth="1"/>
    <col min="4112" max="4114" width="5.54296875" style="8" customWidth="1"/>
    <col min="4115" max="4130" width="10.81640625" style="8"/>
    <col min="4131" max="4131" width="7.453125" style="8" customWidth="1"/>
    <col min="4132" max="4132" width="4.7265625" style="8" customWidth="1"/>
    <col min="4133" max="4134" width="2.453125" style="8" customWidth="1"/>
    <col min="4135" max="4135" width="2.26953125" style="8" customWidth="1"/>
    <col min="4136" max="4136" width="8.81640625" style="8" customWidth="1"/>
    <col min="4137" max="4137" width="2.453125" style="8" customWidth="1"/>
    <col min="4138" max="4139" width="10.81640625" style="8"/>
    <col min="4140" max="4140" width="2.453125" style="8" customWidth="1"/>
    <col min="4141" max="4141" width="2.26953125" style="8" customWidth="1"/>
    <col min="4142" max="4142" width="10.453125" style="8" customWidth="1"/>
    <col min="4143" max="4143" width="2.453125" style="8" customWidth="1"/>
    <col min="4144" max="4147" width="10.81640625" style="8"/>
    <col min="4148" max="4148" width="2.26953125" style="8" customWidth="1"/>
    <col min="4149" max="4352" width="10.81640625" style="8"/>
    <col min="4353" max="4353" width="2.453125" style="8" customWidth="1"/>
    <col min="4354" max="4354" width="9.26953125" style="8" customWidth="1"/>
    <col min="4355" max="4355" width="17.453125" style="8" customWidth="1"/>
    <col min="4356" max="4358" width="10.81640625" style="8"/>
    <col min="4359" max="4359" width="2.453125" style="8" customWidth="1"/>
    <col min="4360" max="4360" width="2.7265625" style="8" customWidth="1"/>
    <col min="4361" max="4361" width="23" style="8" customWidth="1"/>
    <col min="4362" max="4362" width="13" style="8" bestFit="1" customWidth="1"/>
    <col min="4363" max="4363" width="10.81640625" style="8"/>
    <col min="4364" max="4364" width="13.7265625" style="8" customWidth="1"/>
    <col min="4365" max="4365" width="2.453125" style="8" customWidth="1"/>
    <col min="4366" max="4366" width="2.81640625" style="8" customWidth="1"/>
    <col min="4367" max="4367" width="9.26953125" style="8" customWidth="1"/>
    <col min="4368" max="4370" width="5.54296875" style="8" customWidth="1"/>
    <col min="4371" max="4386" width="10.81640625" style="8"/>
    <col min="4387" max="4387" width="7.453125" style="8" customWidth="1"/>
    <col min="4388" max="4388" width="4.7265625" style="8" customWidth="1"/>
    <col min="4389" max="4390" width="2.453125" style="8" customWidth="1"/>
    <col min="4391" max="4391" width="2.26953125" style="8" customWidth="1"/>
    <col min="4392" max="4392" width="8.81640625" style="8" customWidth="1"/>
    <col min="4393" max="4393" width="2.453125" style="8" customWidth="1"/>
    <col min="4394" max="4395" width="10.81640625" style="8"/>
    <col min="4396" max="4396" width="2.453125" style="8" customWidth="1"/>
    <col min="4397" max="4397" width="2.26953125" style="8" customWidth="1"/>
    <col min="4398" max="4398" width="10.453125" style="8" customWidth="1"/>
    <col min="4399" max="4399" width="2.453125" style="8" customWidth="1"/>
    <col min="4400" max="4403" width="10.81640625" style="8"/>
    <col min="4404" max="4404" width="2.26953125" style="8" customWidth="1"/>
    <col min="4405" max="4608" width="10.81640625" style="8"/>
    <col min="4609" max="4609" width="2.453125" style="8" customWidth="1"/>
    <col min="4610" max="4610" width="9.26953125" style="8" customWidth="1"/>
    <col min="4611" max="4611" width="17.453125" style="8" customWidth="1"/>
    <col min="4612" max="4614" width="10.81640625" style="8"/>
    <col min="4615" max="4615" width="2.453125" style="8" customWidth="1"/>
    <col min="4616" max="4616" width="2.7265625" style="8" customWidth="1"/>
    <col min="4617" max="4617" width="23" style="8" customWidth="1"/>
    <col min="4618" max="4618" width="13" style="8" bestFit="1" customWidth="1"/>
    <col min="4619" max="4619" width="10.81640625" style="8"/>
    <col min="4620" max="4620" width="13.7265625" style="8" customWidth="1"/>
    <col min="4621" max="4621" width="2.453125" style="8" customWidth="1"/>
    <col min="4622" max="4622" width="2.81640625" style="8" customWidth="1"/>
    <col min="4623" max="4623" width="9.26953125" style="8" customWidth="1"/>
    <col min="4624" max="4626" width="5.54296875" style="8" customWidth="1"/>
    <col min="4627" max="4642" width="10.81640625" style="8"/>
    <col min="4643" max="4643" width="7.453125" style="8" customWidth="1"/>
    <col min="4644" max="4644" width="4.7265625" style="8" customWidth="1"/>
    <col min="4645" max="4646" width="2.453125" style="8" customWidth="1"/>
    <col min="4647" max="4647" width="2.26953125" style="8" customWidth="1"/>
    <col min="4648" max="4648" width="8.81640625" style="8" customWidth="1"/>
    <col min="4649" max="4649" width="2.453125" style="8" customWidth="1"/>
    <col min="4650" max="4651" width="10.81640625" style="8"/>
    <col min="4652" max="4652" width="2.453125" style="8" customWidth="1"/>
    <col min="4653" max="4653" width="2.26953125" style="8" customWidth="1"/>
    <col min="4654" max="4654" width="10.453125" style="8" customWidth="1"/>
    <col min="4655" max="4655" width="2.453125" style="8" customWidth="1"/>
    <col min="4656" max="4659" width="10.81640625" style="8"/>
    <col min="4660" max="4660" width="2.26953125" style="8" customWidth="1"/>
    <col min="4661" max="4864" width="10.81640625" style="8"/>
    <col min="4865" max="4865" width="2.453125" style="8" customWidth="1"/>
    <col min="4866" max="4866" width="9.26953125" style="8" customWidth="1"/>
    <col min="4867" max="4867" width="17.453125" style="8" customWidth="1"/>
    <col min="4868" max="4870" width="10.81640625" style="8"/>
    <col min="4871" max="4871" width="2.453125" style="8" customWidth="1"/>
    <col min="4872" max="4872" width="2.7265625" style="8" customWidth="1"/>
    <col min="4873" max="4873" width="23" style="8" customWidth="1"/>
    <col min="4874" max="4874" width="13" style="8" bestFit="1" customWidth="1"/>
    <col min="4875" max="4875" width="10.81640625" style="8"/>
    <col min="4876" max="4876" width="13.7265625" style="8" customWidth="1"/>
    <col min="4877" max="4877" width="2.453125" style="8" customWidth="1"/>
    <col min="4878" max="4878" width="2.81640625" style="8" customWidth="1"/>
    <col min="4879" max="4879" width="9.26953125" style="8" customWidth="1"/>
    <col min="4880" max="4882" width="5.54296875" style="8" customWidth="1"/>
    <col min="4883" max="4898" width="10.81640625" style="8"/>
    <col min="4899" max="4899" width="7.453125" style="8" customWidth="1"/>
    <col min="4900" max="4900" width="4.7265625" style="8" customWidth="1"/>
    <col min="4901" max="4902" width="2.453125" style="8" customWidth="1"/>
    <col min="4903" max="4903" width="2.26953125" style="8" customWidth="1"/>
    <col min="4904" max="4904" width="8.81640625" style="8" customWidth="1"/>
    <col min="4905" max="4905" width="2.453125" style="8" customWidth="1"/>
    <col min="4906" max="4907" width="10.81640625" style="8"/>
    <col min="4908" max="4908" width="2.453125" style="8" customWidth="1"/>
    <col min="4909" max="4909" width="2.26953125" style="8" customWidth="1"/>
    <col min="4910" max="4910" width="10.453125" style="8" customWidth="1"/>
    <col min="4911" max="4911" width="2.453125" style="8" customWidth="1"/>
    <col min="4912" max="4915" width="10.81640625" style="8"/>
    <col min="4916" max="4916" width="2.26953125" style="8" customWidth="1"/>
    <col min="4917" max="5120" width="10.81640625" style="8"/>
    <col min="5121" max="5121" width="2.453125" style="8" customWidth="1"/>
    <col min="5122" max="5122" width="9.26953125" style="8" customWidth="1"/>
    <col min="5123" max="5123" width="17.453125" style="8" customWidth="1"/>
    <col min="5124" max="5126" width="10.81640625" style="8"/>
    <col min="5127" max="5127" width="2.453125" style="8" customWidth="1"/>
    <col min="5128" max="5128" width="2.7265625" style="8" customWidth="1"/>
    <col min="5129" max="5129" width="23" style="8" customWidth="1"/>
    <col min="5130" max="5130" width="13" style="8" bestFit="1" customWidth="1"/>
    <col min="5131" max="5131" width="10.81640625" style="8"/>
    <col min="5132" max="5132" width="13.7265625" style="8" customWidth="1"/>
    <col min="5133" max="5133" width="2.453125" style="8" customWidth="1"/>
    <col min="5134" max="5134" width="2.81640625" style="8" customWidth="1"/>
    <col min="5135" max="5135" width="9.26953125" style="8" customWidth="1"/>
    <col min="5136" max="5138" width="5.54296875" style="8" customWidth="1"/>
    <col min="5139" max="5154" width="10.81640625" style="8"/>
    <col min="5155" max="5155" width="7.453125" style="8" customWidth="1"/>
    <col min="5156" max="5156" width="4.7265625" style="8" customWidth="1"/>
    <col min="5157" max="5158" width="2.453125" style="8" customWidth="1"/>
    <col min="5159" max="5159" width="2.26953125" style="8" customWidth="1"/>
    <col min="5160" max="5160" width="8.81640625" style="8" customWidth="1"/>
    <col min="5161" max="5161" width="2.453125" style="8" customWidth="1"/>
    <col min="5162" max="5163" width="10.81640625" style="8"/>
    <col min="5164" max="5164" width="2.453125" style="8" customWidth="1"/>
    <col min="5165" max="5165" width="2.26953125" style="8" customWidth="1"/>
    <col min="5166" max="5166" width="10.453125" style="8" customWidth="1"/>
    <col min="5167" max="5167" width="2.453125" style="8" customWidth="1"/>
    <col min="5168" max="5171" width="10.81640625" style="8"/>
    <col min="5172" max="5172" width="2.26953125" style="8" customWidth="1"/>
    <col min="5173" max="5376" width="10.81640625" style="8"/>
    <col min="5377" max="5377" width="2.453125" style="8" customWidth="1"/>
    <col min="5378" max="5378" width="9.26953125" style="8" customWidth="1"/>
    <col min="5379" max="5379" width="17.453125" style="8" customWidth="1"/>
    <col min="5380" max="5382" width="10.81640625" style="8"/>
    <col min="5383" max="5383" width="2.453125" style="8" customWidth="1"/>
    <col min="5384" max="5384" width="2.7265625" style="8" customWidth="1"/>
    <col min="5385" max="5385" width="23" style="8" customWidth="1"/>
    <col min="5386" max="5386" width="13" style="8" bestFit="1" customWidth="1"/>
    <col min="5387" max="5387" width="10.81640625" style="8"/>
    <col min="5388" max="5388" width="13.7265625" style="8" customWidth="1"/>
    <col min="5389" max="5389" width="2.453125" style="8" customWidth="1"/>
    <col min="5390" max="5390" width="2.81640625" style="8" customWidth="1"/>
    <col min="5391" max="5391" width="9.26953125" style="8" customWidth="1"/>
    <col min="5392" max="5394" width="5.54296875" style="8" customWidth="1"/>
    <col min="5395" max="5410" width="10.81640625" style="8"/>
    <col min="5411" max="5411" width="7.453125" style="8" customWidth="1"/>
    <col min="5412" max="5412" width="4.7265625" style="8" customWidth="1"/>
    <col min="5413" max="5414" width="2.453125" style="8" customWidth="1"/>
    <col min="5415" max="5415" width="2.26953125" style="8" customWidth="1"/>
    <col min="5416" max="5416" width="8.81640625" style="8" customWidth="1"/>
    <col min="5417" max="5417" width="2.453125" style="8" customWidth="1"/>
    <col min="5418" max="5419" width="10.81640625" style="8"/>
    <col min="5420" max="5420" width="2.453125" style="8" customWidth="1"/>
    <col min="5421" max="5421" width="2.26953125" style="8" customWidth="1"/>
    <col min="5422" max="5422" width="10.453125" style="8" customWidth="1"/>
    <col min="5423" max="5423" width="2.453125" style="8" customWidth="1"/>
    <col min="5424" max="5427" width="10.81640625" style="8"/>
    <col min="5428" max="5428" width="2.26953125" style="8" customWidth="1"/>
    <col min="5429" max="5632" width="10.81640625" style="8"/>
    <col min="5633" max="5633" width="2.453125" style="8" customWidth="1"/>
    <col min="5634" max="5634" width="9.26953125" style="8" customWidth="1"/>
    <col min="5635" max="5635" width="17.453125" style="8" customWidth="1"/>
    <col min="5636" max="5638" width="10.81640625" style="8"/>
    <col min="5639" max="5639" width="2.453125" style="8" customWidth="1"/>
    <col min="5640" max="5640" width="2.7265625" style="8" customWidth="1"/>
    <col min="5641" max="5641" width="23" style="8" customWidth="1"/>
    <col min="5642" max="5642" width="13" style="8" bestFit="1" customWidth="1"/>
    <col min="5643" max="5643" width="10.81640625" style="8"/>
    <col min="5644" max="5644" width="13.7265625" style="8" customWidth="1"/>
    <col min="5645" max="5645" width="2.453125" style="8" customWidth="1"/>
    <col min="5646" max="5646" width="2.81640625" style="8" customWidth="1"/>
    <col min="5647" max="5647" width="9.26953125" style="8" customWidth="1"/>
    <col min="5648" max="5650" width="5.54296875" style="8" customWidth="1"/>
    <col min="5651" max="5666" width="10.81640625" style="8"/>
    <col min="5667" max="5667" width="7.453125" style="8" customWidth="1"/>
    <col min="5668" max="5668" width="4.7265625" style="8" customWidth="1"/>
    <col min="5669" max="5670" width="2.453125" style="8" customWidth="1"/>
    <col min="5671" max="5671" width="2.26953125" style="8" customWidth="1"/>
    <col min="5672" max="5672" width="8.81640625" style="8" customWidth="1"/>
    <col min="5673" max="5673" width="2.453125" style="8" customWidth="1"/>
    <col min="5674" max="5675" width="10.81640625" style="8"/>
    <col min="5676" max="5676" width="2.453125" style="8" customWidth="1"/>
    <col min="5677" max="5677" width="2.26953125" style="8" customWidth="1"/>
    <col min="5678" max="5678" width="10.453125" style="8" customWidth="1"/>
    <col min="5679" max="5679" width="2.453125" style="8" customWidth="1"/>
    <col min="5680" max="5683" width="10.81640625" style="8"/>
    <col min="5684" max="5684" width="2.26953125" style="8" customWidth="1"/>
    <col min="5685" max="5888" width="10.81640625" style="8"/>
    <col min="5889" max="5889" width="2.453125" style="8" customWidth="1"/>
    <col min="5890" max="5890" width="9.26953125" style="8" customWidth="1"/>
    <col min="5891" max="5891" width="17.453125" style="8" customWidth="1"/>
    <col min="5892" max="5894" width="10.81640625" style="8"/>
    <col min="5895" max="5895" width="2.453125" style="8" customWidth="1"/>
    <col min="5896" max="5896" width="2.7265625" style="8" customWidth="1"/>
    <col min="5897" max="5897" width="23" style="8" customWidth="1"/>
    <col min="5898" max="5898" width="13" style="8" bestFit="1" customWidth="1"/>
    <col min="5899" max="5899" width="10.81640625" style="8"/>
    <col min="5900" max="5900" width="13.7265625" style="8" customWidth="1"/>
    <col min="5901" max="5901" width="2.453125" style="8" customWidth="1"/>
    <col min="5902" max="5902" width="2.81640625" style="8" customWidth="1"/>
    <col min="5903" max="5903" width="9.26953125" style="8" customWidth="1"/>
    <col min="5904" max="5906" width="5.54296875" style="8" customWidth="1"/>
    <col min="5907" max="5922" width="10.81640625" style="8"/>
    <col min="5923" max="5923" width="7.453125" style="8" customWidth="1"/>
    <col min="5924" max="5924" width="4.7265625" style="8" customWidth="1"/>
    <col min="5925" max="5926" width="2.453125" style="8" customWidth="1"/>
    <col min="5927" max="5927" width="2.26953125" style="8" customWidth="1"/>
    <col min="5928" max="5928" width="8.81640625" style="8" customWidth="1"/>
    <col min="5929" max="5929" width="2.453125" style="8" customWidth="1"/>
    <col min="5930" max="5931" width="10.81640625" style="8"/>
    <col min="5932" max="5932" width="2.453125" style="8" customWidth="1"/>
    <col min="5933" max="5933" width="2.26953125" style="8" customWidth="1"/>
    <col min="5934" max="5934" width="10.453125" style="8" customWidth="1"/>
    <col min="5935" max="5935" width="2.453125" style="8" customWidth="1"/>
    <col min="5936" max="5939" width="10.81640625" style="8"/>
    <col min="5940" max="5940" width="2.26953125" style="8" customWidth="1"/>
    <col min="5941" max="6144" width="10.81640625" style="8"/>
    <col min="6145" max="6145" width="2.453125" style="8" customWidth="1"/>
    <col min="6146" max="6146" width="9.26953125" style="8" customWidth="1"/>
    <col min="6147" max="6147" width="17.453125" style="8" customWidth="1"/>
    <col min="6148" max="6150" width="10.81640625" style="8"/>
    <col min="6151" max="6151" width="2.453125" style="8" customWidth="1"/>
    <col min="6152" max="6152" width="2.7265625" style="8" customWidth="1"/>
    <col min="6153" max="6153" width="23" style="8" customWidth="1"/>
    <col min="6154" max="6154" width="13" style="8" bestFit="1" customWidth="1"/>
    <col min="6155" max="6155" width="10.81640625" style="8"/>
    <col min="6156" max="6156" width="13.7265625" style="8" customWidth="1"/>
    <col min="6157" max="6157" width="2.453125" style="8" customWidth="1"/>
    <col min="6158" max="6158" width="2.81640625" style="8" customWidth="1"/>
    <col min="6159" max="6159" width="9.26953125" style="8" customWidth="1"/>
    <col min="6160" max="6162" width="5.54296875" style="8" customWidth="1"/>
    <col min="6163" max="6178" width="10.81640625" style="8"/>
    <col min="6179" max="6179" width="7.453125" style="8" customWidth="1"/>
    <col min="6180" max="6180" width="4.7265625" style="8" customWidth="1"/>
    <col min="6181" max="6182" width="2.453125" style="8" customWidth="1"/>
    <col min="6183" max="6183" width="2.26953125" style="8" customWidth="1"/>
    <col min="6184" max="6184" width="8.81640625" style="8" customWidth="1"/>
    <col min="6185" max="6185" width="2.453125" style="8" customWidth="1"/>
    <col min="6186" max="6187" width="10.81640625" style="8"/>
    <col min="6188" max="6188" width="2.453125" style="8" customWidth="1"/>
    <col min="6189" max="6189" width="2.26953125" style="8" customWidth="1"/>
    <col min="6190" max="6190" width="10.453125" style="8" customWidth="1"/>
    <col min="6191" max="6191" width="2.453125" style="8" customWidth="1"/>
    <col min="6192" max="6195" width="10.81640625" style="8"/>
    <col min="6196" max="6196" width="2.26953125" style="8" customWidth="1"/>
    <col min="6197" max="6400" width="10.81640625" style="8"/>
    <col min="6401" max="6401" width="2.453125" style="8" customWidth="1"/>
    <col min="6402" max="6402" width="9.26953125" style="8" customWidth="1"/>
    <col min="6403" max="6403" width="17.453125" style="8" customWidth="1"/>
    <col min="6404" max="6406" width="10.81640625" style="8"/>
    <col min="6407" max="6407" width="2.453125" style="8" customWidth="1"/>
    <col min="6408" max="6408" width="2.7265625" style="8" customWidth="1"/>
    <col min="6409" max="6409" width="23" style="8" customWidth="1"/>
    <col min="6410" max="6410" width="13" style="8" bestFit="1" customWidth="1"/>
    <col min="6411" max="6411" width="10.81640625" style="8"/>
    <col min="6412" max="6412" width="13.7265625" style="8" customWidth="1"/>
    <col min="6413" max="6413" width="2.453125" style="8" customWidth="1"/>
    <col min="6414" max="6414" width="2.81640625" style="8" customWidth="1"/>
    <col min="6415" max="6415" width="9.26953125" style="8" customWidth="1"/>
    <col min="6416" max="6418" width="5.54296875" style="8" customWidth="1"/>
    <col min="6419" max="6434" width="10.81640625" style="8"/>
    <col min="6435" max="6435" width="7.453125" style="8" customWidth="1"/>
    <col min="6436" max="6436" width="4.7265625" style="8" customWidth="1"/>
    <col min="6437" max="6438" width="2.453125" style="8" customWidth="1"/>
    <col min="6439" max="6439" width="2.26953125" style="8" customWidth="1"/>
    <col min="6440" max="6440" width="8.81640625" style="8" customWidth="1"/>
    <col min="6441" max="6441" width="2.453125" style="8" customWidth="1"/>
    <col min="6442" max="6443" width="10.81640625" style="8"/>
    <col min="6444" max="6444" width="2.453125" style="8" customWidth="1"/>
    <col min="6445" max="6445" width="2.26953125" style="8" customWidth="1"/>
    <col min="6446" max="6446" width="10.453125" style="8" customWidth="1"/>
    <col min="6447" max="6447" width="2.453125" style="8" customWidth="1"/>
    <col min="6448" max="6451" width="10.81640625" style="8"/>
    <col min="6452" max="6452" width="2.26953125" style="8" customWidth="1"/>
    <col min="6453" max="6656" width="10.81640625" style="8"/>
    <col min="6657" max="6657" width="2.453125" style="8" customWidth="1"/>
    <col min="6658" max="6658" width="9.26953125" style="8" customWidth="1"/>
    <col min="6659" max="6659" width="17.453125" style="8" customWidth="1"/>
    <col min="6660" max="6662" width="10.81640625" style="8"/>
    <col min="6663" max="6663" width="2.453125" style="8" customWidth="1"/>
    <col min="6664" max="6664" width="2.7265625" style="8" customWidth="1"/>
    <col min="6665" max="6665" width="23" style="8" customWidth="1"/>
    <col min="6666" max="6666" width="13" style="8" bestFit="1" customWidth="1"/>
    <col min="6667" max="6667" width="10.81640625" style="8"/>
    <col min="6668" max="6668" width="13.7265625" style="8" customWidth="1"/>
    <col min="6669" max="6669" width="2.453125" style="8" customWidth="1"/>
    <col min="6670" max="6670" width="2.81640625" style="8" customWidth="1"/>
    <col min="6671" max="6671" width="9.26953125" style="8" customWidth="1"/>
    <col min="6672" max="6674" width="5.54296875" style="8" customWidth="1"/>
    <col min="6675" max="6690" width="10.81640625" style="8"/>
    <col min="6691" max="6691" width="7.453125" style="8" customWidth="1"/>
    <col min="6692" max="6692" width="4.7265625" style="8" customWidth="1"/>
    <col min="6693" max="6694" width="2.453125" style="8" customWidth="1"/>
    <col min="6695" max="6695" width="2.26953125" style="8" customWidth="1"/>
    <col min="6696" max="6696" width="8.81640625" style="8" customWidth="1"/>
    <col min="6697" max="6697" width="2.453125" style="8" customWidth="1"/>
    <col min="6698" max="6699" width="10.81640625" style="8"/>
    <col min="6700" max="6700" width="2.453125" style="8" customWidth="1"/>
    <col min="6701" max="6701" width="2.26953125" style="8" customWidth="1"/>
    <col min="6702" max="6702" width="10.453125" style="8" customWidth="1"/>
    <col min="6703" max="6703" width="2.453125" style="8" customWidth="1"/>
    <col min="6704" max="6707" width="10.81640625" style="8"/>
    <col min="6708" max="6708" width="2.26953125" style="8" customWidth="1"/>
    <col min="6709" max="6912" width="10.81640625" style="8"/>
    <col min="6913" max="6913" width="2.453125" style="8" customWidth="1"/>
    <col min="6914" max="6914" width="9.26953125" style="8" customWidth="1"/>
    <col min="6915" max="6915" width="17.453125" style="8" customWidth="1"/>
    <col min="6916" max="6918" width="10.81640625" style="8"/>
    <col min="6919" max="6919" width="2.453125" style="8" customWidth="1"/>
    <col min="6920" max="6920" width="2.7265625" style="8" customWidth="1"/>
    <col min="6921" max="6921" width="23" style="8" customWidth="1"/>
    <col min="6922" max="6922" width="13" style="8" bestFit="1" customWidth="1"/>
    <col min="6923" max="6923" width="10.81640625" style="8"/>
    <col min="6924" max="6924" width="13.7265625" style="8" customWidth="1"/>
    <col min="6925" max="6925" width="2.453125" style="8" customWidth="1"/>
    <col min="6926" max="6926" width="2.81640625" style="8" customWidth="1"/>
    <col min="6927" max="6927" width="9.26953125" style="8" customWidth="1"/>
    <col min="6928" max="6930" width="5.54296875" style="8" customWidth="1"/>
    <col min="6931" max="6946" width="10.81640625" style="8"/>
    <col min="6947" max="6947" width="7.453125" style="8" customWidth="1"/>
    <col min="6948" max="6948" width="4.7265625" style="8" customWidth="1"/>
    <col min="6949" max="6950" width="2.453125" style="8" customWidth="1"/>
    <col min="6951" max="6951" width="2.26953125" style="8" customWidth="1"/>
    <col min="6952" max="6952" width="8.81640625" style="8" customWidth="1"/>
    <col min="6953" max="6953" width="2.453125" style="8" customWidth="1"/>
    <col min="6954" max="6955" width="10.81640625" style="8"/>
    <col min="6956" max="6956" width="2.453125" style="8" customWidth="1"/>
    <col min="6957" max="6957" width="2.26953125" style="8" customWidth="1"/>
    <col min="6958" max="6958" width="10.453125" style="8" customWidth="1"/>
    <col min="6959" max="6959" width="2.453125" style="8" customWidth="1"/>
    <col min="6960" max="6963" width="10.81640625" style="8"/>
    <col min="6964" max="6964" width="2.26953125" style="8" customWidth="1"/>
    <col min="6965" max="7168" width="10.81640625" style="8"/>
    <col min="7169" max="7169" width="2.453125" style="8" customWidth="1"/>
    <col min="7170" max="7170" width="9.26953125" style="8" customWidth="1"/>
    <col min="7171" max="7171" width="17.453125" style="8" customWidth="1"/>
    <col min="7172" max="7174" width="10.81640625" style="8"/>
    <col min="7175" max="7175" width="2.453125" style="8" customWidth="1"/>
    <col min="7176" max="7176" width="2.7265625" style="8" customWidth="1"/>
    <col min="7177" max="7177" width="23" style="8" customWidth="1"/>
    <col min="7178" max="7178" width="13" style="8" bestFit="1" customWidth="1"/>
    <col min="7179" max="7179" width="10.81640625" style="8"/>
    <col min="7180" max="7180" width="13.7265625" style="8" customWidth="1"/>
    <col min="7181" max="7181" width="2.453125" style="8" customWidth="1"/>
    <col min="7182" max="7182" width="2.81640625" style="8" customWidth="1"/>
    <col min="7183" max="7183" width="9.26953125" style="8" customWidth="1"/>
    <col min="7184" max="7186" width="5.54296875" style="8" customWidth="1"/>
    <col min="7187" max="7202" width="10.81640625" style="8"/>
    <col min="7203" max="7203" width="7.453125" style="8" customWidth="1"/>
    <col min="7204" max="7204" width="4.7265625" style="8" customWidth="1"/>
    <col min="7205" max="7206" width="2.453125" style="8" customWidth="1"/>
    <col min="7207" max="7207" width="2.26953125" style="8" customWidth="1"/>
    <col min="7208" max="7208" width="8.81640625" style="8" customWidth="1"/>
    <col min="7209" max="7209" width="2.453125" style="8" customWidth="1"/>
    <col min="7210" max="7211" width="10.81640625" style="8"/>
    <col min="7212" max="7212" width="2.453125" style="8" customWidth="1"/>
    <col min="7213" max="7213" width="2.26953125" style="8" customWidth="1"/>
    <col min="7214" max="7214" width="10.453125" style="8" customWidth="1"/>
    <col min="7215" max="7215" width="2.453125" style="8" customWidth="1"/>
    <col min="7216" max="7219" width="10.81640625" style="8"/>
    <col min="7220" max="7220" width="2.26953125" style="8" customWidth="1"/>
    <col min="7221" max="7424" width="10.81640625" style="8"/>
    <col min="7425" max="7425" width="2.453125" style="8" customWidth="1"/>
    <col min="7426" max="7426" width="9.26953125" style="8" customWidth="1"/>
    <col min="7427" max="7427" width="17.453125" style="8" customWidth="1"/>
    <col min="7428" max="7430" width="10.81640625" style="8"/>
    <col min="7431" max="7431" width="2.453125" style="8" customWidth="1"/>
    <col min="7432" max="7432" width="2.7265625" style="8" customWidth="1"/>
    <col min="7433" max="7433" width="23" style="8" customWidth="1"/>
    <col min="7434" max="7434" width="13" style="8" bestFit="1" customWidth="1"/>
    <col min="7435" max="7435" width="10.81640625" style="8"/>
    <col min="7436" max="7436" width="13.7265625" style="8" customWidth="1"/>
    <col min="7437" max="7437" width="2.453125" style="8" customWidth="1"/>
    <col min="7438" max="7438" width="2.81640625" style="8" customWidth="1"/>
    <col min="7439" max="7439" width="9.26953125" style="8" customWidth="1"/>
    <col min="7440" max="7442" width="5.54296875" style="8" customWidth="1"/>
    <col min="7443" max="7458" width="10.81640625" style="8"/>
    <col min="7459" max="7459" width="7.453125" style="8" customWidth="1"/>
    <col min="7460" max="7460" width="4.7265625" style="8" customWidth="1"/>
    <col min="7461" max="7462" width="2.453125" style="8" customWidth="1"/>
    <col min="7463" max="7463" width="2.26953125" style="8" customWidth="1"/>
    <col min="7464" max="7464" width="8.81640625" style="8" customWidth="1"/>
    <col min="7465" max="7465" width="2.453125" style="8" customWidth="1"/>
    <col min="7466" max="7467" width="10.81640625" style="8"/>
    <col min="7468" max="7468" width="2.453125" style="8" customWidth="1"/>
    <col min="7469" max="7469" width="2.26953125" style="8" customWidth="1"/>
    <col min="7470" max="7470" width="10.453125" style="8" customWidth="1"/>
    <col min="7471" max="7471" width="2.453125" style="8" customWidth="1"/>
    <col min="7472" max="7475" width="10.81640625" style="8"/>
    <col min="7476" max="7476" width="2.26953125" style="8" customWidth="1"/>
    <col min="7477" max="7680" width="10.81640625" style="8"/>
    <col min="7681" max="7681" width="2.453125" style="8" customWidth="1"/>
    <col min="7682" max="7682" width="9.26953125" style="8" customWidth="1"/>
    <col min="7683" max="7683" width="17.453125" style="8" customWidth="1"/>
    <col min="7684" max="7686" width="10.81640625" style="8"/>
    <col min="7687" max="7687" width="2.453125" style="8" customWidth="1"/>
    <col min="7688" max="7688" width="2.7265625" style="8" customWidth="1"/>
    <col min="7689" max="7689" width="23" style="8" customWidth="1"/>
    <col min="7690" max="7690" width="13" style="8" bestFit="1" customWidth="1"/>
    <col min="7691" max="7691" width="10.81640625" style="8"/>
    <col min="7692" max="7692" width="13.7265625" style="8" customWidth="1"/>
    <col min="7693" max="7693" width="2.453125" style="8" customWidth="1"/>
    <col min="7694" max="7694" width="2.81640625" style="8" customWidth="1"/>
    <col min="7695" max="7695" width="9.26953125" style="8" customWidth="1"/>
    <col min="7696" max="7698" width="5.54296875" style="8" customWidth="1"/>
    <col min="7699" max="7714" width="10.81640625" style="8"/>
    <col min="7715" max="7715" width="7.453125" style="8" customWidth="1"/>
    <col min="7716" max="7716" width="4.7265625" style="8" customWidth="1"/>
    <col min="7717" max="7718" width="2.453125" style="8" customWidth="1"/>
    <col min="7719" max="7719" width="2.26953125" style="8" customWidth="1"/>
    <col min="7720" max="7720" width="8.81640625" style="8" customWidth="1"/>
    <col min="7721" max="7721" width="2.453125" style="8" customWidth="1"/>
    <col min="7722" max="7723" width="10.81640625" style="8"/>
    <col min="7724" max="7724" width="2.453125" style="8" customWidth="1"/>
    <col min="7725" max="7725" width="2.26953125" style="8" customWidth="1"/>
    <col min="7726" max="7726" width="10.453125" style="8" customWidth="1"/>
    <col min="7727" max="7727" width="2.453125" style="8" customWidth="1"/>
    <col min="7728" max="7731" width="10.81640625" style="8"/>
    <col min="7732" max="7732" width="2.26953125" style="8" customWidth="1"/>
    <col min="7733" max="7936" width="10.81640625" style="8"/>
    <col min="7937" max="7937" width="2.453125" style="8" customWidth="1"/>
    <col min="7938" max="7938" width="9.26953125" style="8" customWidth="1"/>
    <col min="7939" max="7939" width="17.453125" style="8" customWidth="1"/>
    <col min="7940" max="7942" width="10.81640625" style="8"/>
    <col min="7943" max="7943" width="2.453125" style="8" customWidth="1"/>
    <col min="7944" max="7944" width="2.7265625" style="8" customWidth="1"/>
    <col min="7945" max="7945" width="23" style="8" customWidth="1"/>
    <col min="7946" max="7946" width="13" style="8" bestFit="1" customWidth="1"/>
    <col min="7947" max="7947" width="10.81640625" style="8"/>
    <col min="7948" max="7948" width="13.7265625" style="8" customWidth="1"/>
    <col min="7949" max="7949" width="2.453125" style="8" customWidth="1"/>
    <col min="7950" max="7950" width="2.81640625" style="8" customWidth="1"/>
    <col min="7951" max="7951" width="9.26953125" style="8" customWidth="1"/>
    <col min="7952" max="7954" width="5.54296875" style="8" customWidth="1"/>
    <col min="7955" max="7970" width="10.81640625" style="8"/>
    <col min="7971" max="7971" width="7.453125" style="8" customWidth="1"/>
    <col min="7972" max="7972" width="4.7265625" style="8" customWidth="1"/>
    <col min="7973" max="7974" width="2.453125" style="8" customWidth="1"/>
    <col min="7975" max="7975" width="2.26953125" style="8" customWidth="1"/>
    <col min="7976" max="7976" width="8.81640625" style="8" customWidth="1"/>
    <col min="7977" max="7977" width="2.453125" style="8" customWidth="1"/>
    <col min="7978" max="7979" width="10.81640625" style="8"/>
    <col min="7980" max="7980" width="2.453125" style="8" customWidth="1"/>
    <col min="7981" max="7981" width="2.26953125" style="8" customWidth="1"/>
    <col min="7982" max="7982" width="10.453125" style="8" customWidth="1"/>
    <col min="7983" max="7983" width="2.453125" style="8" customWidth="1"/>
    <col min="7984" max="7987" width="10.81640625" style="8"/>
    <col min="7988" max="7988" width="2.26953125" style="8" customWidth="1"/>
    <col min="7989" max="8192" width="10.81640625" style="8"/>
    <col min="8193" max="8193" width="2.453125" style="8" customWidth="1"/>
    <col min="8194" max="8194" width="9.26953125" style="8" customWidth="1"/>
    <col min="8195" max="8195" width="17.453125" style="8" customWidth="1"/>
    <col min="8196" max="8198" width="10.81640625" style="8"/>
    <col min="8199" max="8199" width="2.453125" style="8" customWidth="1"/>
    <col min="8200" max="8200" width="2.7265625" style="8" customWidth="1"/>
    <col min="8201" max="8201" width="23" style="8" customWidth="1"/>
    <col min="8202" max="8202" width="13" style="8" bestFit="1" customWidth="1"/>
    <col min="8203" max="8203" width="10.81640625" style="8"/>
    <col min="8204" max="8204" width="13.7265625" style="8" customWidth="1"/>
    <col min="8205" max="8205" width="2.453125" style="8" customWidth="1"/>
    <col min="8206" max="8206" width="2.81640625" style="8" customWidth="1"/>
    <col min="8207" max="8207" width="9.26953125" style="8" customWidth="1"/>
    <col min="8208" max="8210" width="5.54296875" style="8" customWidth="1"/>
    <col min="8211" max="8226" width="10.81640625" style="8"/>
    <col min="8227" max="8227" width="7.453125" style="8" customWidth="1"/>
    <col min="8228" max="8228" width="4.7265625" style="8" customWidth="1"/>
    <col min="8229" max="8230" width="2.453125" style="8" customWidth="1"/>
    <col min="8231" max="8231" width="2.26953125" style="8" customWidth="1"/>
    <col min="8232" max="8232" width="8.81640625" style="8" customWidth="1"/>
    <col min="8233" max="8233" width="2.453125" style="8" customWidth="1"/>
    <col min="8234" max="8235" width="10.81640625" style="8"/>
    <col min="8236" max="8236" width="2.453125" style="8" customWidth="1"/>
    <col min="8237" max="8237" width="2.26953125" style="8" customWidth="1"/>
    <col min="8238" max="8238" width="10.453125" style="8" customWidth="1"/>
    <col min="8239" max="8239" width="2.453125" style="8" customWidth="1"/>
    <col min="8240" max="8243" width="10.81640625" style="8"/>
    <col min="8244" max="8244" width="2.26953125" style="8" customWidth="1"/>
    <col min="8245" max="8448" width="10.81640625" style="8"/>
    <col min="8449" max="8449" width="2.453125" style="8" customWidth="1"/>
    <col min="8450" max="8450" width="9.26953125" style="8" customWidth="1"/>
    <col min="8451" max="8451" width="17.453125" style="8" customWidth="1"/>
    <col min="8452" max="8454" width="10.81640625" style="8"/>
    <col min="8455" max="8455" width="2.453125" style="8" customWidth="1"/>
    <col min="8456" max="8456" width="2.7265625" style="8" customWidth="1"/>
    <col min="8457" max="8457" width="23" style="8" customWidth="1"/>
    <col min="8458" max="8458" width="13" style="8" bestFit="1" customWidth="1"/>
    <col min="8459" max="8459" width="10.81640625" style="8"/>
    <col min="8460" max="8460" width="13.7265625" style="8" customWidth="1"/>
    <col min="8461" max="8461" width="2.453125" style="8" customWidth="1"/>
    <col min="8462" max="8462" width="2.81640625" style="8" customWidth="1"/>
    <col min="8463" max="8463" width="9.26953125" style="8" customWidth="1"/>
    <col min="8464" max="8466" width="5.54296875" style="8" customWidth="1"/>
    <col min="8467" max="8482" width="10.81640625" style="8"/>
    <col min="8483" max="8483" width="7.453125" style="8" customWidth="1"/>
    <col min="8484" max="8484" width="4.7265625" style="8" customWidth="1"/>
    <col min="8485" max="8486" width="2.453125" style="8" customWidth="1"/>
    <col min="8487" max="8487" width="2.26953125" style="8" customWidth="1"/>
    <col min="8488" max="8488" width="8.81640625" style="8" customWidth="1"/>
    <col min="8489" max="8489" width="2.453125" style="8" customWidth="1"/>
    <col min="8490" max="8491" width="10.81640625" style="8"/>
    <col min="8492" max="8492" width="2.453125" style="8" customWidth="1"/>
    <col min="8493" max="8493" width="2.26953125" style="8" customWidth="1"/>
    <col min="8494" max="8494" width="10.453125" style="8" customWidth="1"/>
    <col min="8495" max="8495" width="2.453125" style="8" customWidth="1"/>
    <col min="8496" max="8499" width="10.81640625" style="8"/>
    <col min="8500" max="8500" width="2.26953125" style="8" customWidth="1"/>
    <col min="8501" max="8704" width="10.81640625" style="8"/>
    <col min="8705" max="8705" width="2.453125" style="8" customWidth="1"/>
    <col min="8706" max="8706" width="9.26953125" style="8" customWidth="1"/>
    <col min="8707" max="8707" width="17.453125" style="8" customWidth="1"/>
    <col min="8708" max="8710" width="10.81640625" style="8"/>
    <col min="8711" max="8711" width="2.453125" style="8" customWidth="1"/>
    <col min="8712" max="8712" width="2.7265625" style="8" customWidth="1"/>
    <col min="8713" max="8713" width="23" style="8" customWidth="1"/>
    <col min="8714" max="8714" width="13" style="8" bestFit="1" customWidth="1"/>
    <col min="8715" max="8715" width="10.81640625" style="8"/>
    <col min="8716" max="8716" width="13.7265625" style="8" customWidth="1"/>
    <col min="8717" max="8717" width="2.453125" style="8" customWidth="1"/>
    <col min="8718" max="8718" width="2.81640625" style="8" customWidth="1"/>
    <col min="8719" max="8719" width="9.26953125" style="8" customWidth="1"/>
    <col min="8720" max="8722" width="5.54296875" style="8" customWidth="1"/>
    <col min="8723" max="8738" width="10.81640625" style="8"/>
    <col min="8739" max="8739" width="7.453125" style="8" customWidth="1"/>
    <col min="8740" max="8740" width="4.7265625" style="8" customWidth="1"/>
    <col min="8741" max="8742" width="2.453125" style="8" customWidth="1"/>
    <col min="8743" max="8743" width="2.26953125" style="8" customWidth="1"/>
    <col min="8744" max="8744" width="8.81640625" style="8" customWidth="1"/>
    <col min="8745" max="8745" width="2.453125" style="8" customWidth="1"/>
    <col min="8746" max="8747" width="10.81640625" style="8"/>
    <col min="8748" max="8748" width="2.453125" style="8" customWidth="1"/>
    <col min="8749" max="8749" width="2.26953125" style="8" customWidth="1"/>
    <col min="8750" max="8750" width="10.453125" style="8" customWidth="1"/>
    <col min="8751" max="8751" width="2.453125" style="8" customWidth="1"/>
    <col min="8752" max="8755" width="10.81640625" style="8"/>
    <col min="8756" max="8756" width="2.26953125" style="8" customWidth="1"/>
    <col min="8757" max="8960" width="10.81640625" style="8"/>
    <col min="8961" max="8961" width="2.453125" style="8" customWidth="1"/>
    <col min="8962" max="8962" width="9.26953125" style="8" customWidth="1"/>
    <col min="8963" max="8963" width="17.453125" style="8" customWidth="1"/>
    <col min="8964" max="8966" width="10.81640625" style="8"/>
    <col min="8967" max="8967" width="2.453125" style="8" customWidth="1"/>
    <col min="8968" max="8968" width="2.7265625" style="8" customWidth="1"/>
    <col min="8969" max="8969" width="23" style="8" customWidth="1"/>
    <col min="8970" max="8970" width="13" style="8" bestFit="1" customWidth="1"/>
    <col min="8971" max="8971" width="10.81640625" style="8"/>
    <col min="8972" max="8972" width="13.7265625" style="8" customWidth="1"/>
    <col min="8973" max="8973" width="2.453125" style="8" customWidth="1"/>
    <col min="8974" max="8974" width="2.81640625" style="8" customWidth="1"/>
    <col min="8975" max="8975" width="9.26953125" style="8" customWidth="1"/>
    <col min="8976" max="8978" width="5.54296875" style="8" customWidth="1"/>
    <col min="8979" max="8994" width="10.81640625" style="8"/>
    <col min="8995" max="8995" width="7.453125" style="8" customWidth="1"/>
    <col min="8996" max="8996" width="4.7265625" style="8" customWidth="1"/>
    <col min="8997" max="8998" width="2.453125" style="8" customWidth="1"/>
    <col min="8999" max="8999" width="2.26953125" style="8" customWidth="1"/>
    <col min="9000" max="9000" width="8.81640625" style="8" customWidth="1"/>
    <col min="9001" max="9001" width="2.453125" style="8" customWidth="1"/>
    <col min="9002" max="9003" width="10.81640625" style="8"/>
    <col min="9004" max="9004" width="2.453125" style="8" customWidth="1"/>
    <col min="9005" max="9005" width="2.26953125" style="8" customWidth="1"/>
    <col min="9006" max="9006" width="10.453125" style="8" customWidth="1"/>
    <col min="9007" max="9007" width="2.453125" style="8" customWidth="1"/>
    <col min="9008" max="9011" width="10.81640625" style="8"/>
    <col min="9012" max="9012" width="2.26953125" style="8" customWidth="1"/>
    <col min="9013" max="9216" width="10.81640625" style="8"/>
    <col min="9217" max="9217" width="2.453125" style="8" customWidth="1"/>
    <col min="9218" max="9218" width="9.26953125" style="8" customWidth="1"/>
    <col min="9219" max="9219" width="17.453125" style="8" customWidth="1"/>
    <col min="9220" max="9222" width="10.81640625" style="8"/>
    <col min="9223" max="9223" width="2.453125" style="8" customWidth="1"/>
    <col min="9224" max="9224" width="2.7265625" style="8" customWidth="1"/>
    <col min="9225" max="9225" width="23" style="8" customWidth="1"/>
    <col min="9226" max="9226" width="13" style="8" bestFit="1" customWidth="1"/>
    <col min="9227" max="9227" width="10.81640625" style="8"/>
    <col min="9228" max="9228" width="13.7265625" style="8" customWidth="1"/>
    <col min="9229" max="9229" width="2.453125" style="8" customWidth="1"/>
    <col min="9230" max="9230" width="2.81640625" style="8" customWidth="1"/>
    <col min="9231" max="9231" width="9.26953125" style="8" customWidth="1"/>
    <col min="9232" max="9234" width="5.54296875" style="8" customWidth="1"/>
    <col min="9235" max="9250" width="10.81640625" style="8"/>
    <col min="9251" max="9251" width="7.453125" style="8" customWidth="1"/>
    <col min="9252" max="9252" width="4.7265625" style="8" customWidth="1"/>
    <col min="9253" max="9254" width="2.453125" style="8" customWidth="1"/>
    <col min="9255" max="9255" width="2.26953125" style="8" customWidth="1"/>
    <col min="9256" max="9256" width="8.81640625" style="8" customWidth="1"/>
    <col min="9257" max="9257" width="2.453125" style="8" customWidth="1"/>
    <col min="9258" max="9259" width="10.81640625" style="8"/>
    <col min="9260" max="9260" width="2.453125" style="8" customWidth="1"/>
    <col min="9261" max="9261" width="2.26953125" style="8" customWidth="1"/>
    <col min="9262" max="9262" width="10.453125" style="8" customWidth="1"/>
    <col min="9263" max="9263" width="2.453125" style="8" customWidth="1"/>
    <col min="9264" max="9267" width="10.81640625" style="8"/>
    <col min="9268" max="9268" width="2.26953125" style="8" customWidth="1"/>
    <col min="9269" max="9472" width="10.81640625" style="8"/>
    <col min="9473" max="9473" width="2.453125" style="8" customWidth="1"/>
    <col min="9474" max="9474" width="9.26953125" style="8" customWidth="1"/>
    <col min="9475" max="9475" width="17.453125" style="8" customWidth="1"/>
    <col min="9476" max="9478" width="10.81640625" style="8"/>
    <col min="9479" max="9479" width="2.453125" style="8" customWidth="1"/>
    <col min="9480" max="9480" width="2.7265625" style="8" customWidth="1"/>
    <col min="9481" max="9481" width="23" style="8" customWidth="1"/>
    <col min="9482" max="9482" width="13" style="8" bestFit="1" customWidth="1"/>
    <col min="9483" max="9483" width="10.81640625" style="8"/>
    <col min="9484" max="9484" width="13.7265625" style="8" customWidth="1"/>
    <col min="9485" max="9485" width="2.453125" style="8" customWidth="1"/>
    <col min="9486" max="9486" width="2.81640625" style="8" customWidth="1"/>
    <col min="9487" max="9487" width="9.26953125" style="8" customWidth="1"/>
    <col min="9488" max="9490" width="5.54296875" style="8" customWidth="1"/>
    <col min="9491" max="9506" width="10.81640625" style="8"/>
    <col min="9507" max="9507" width="7.453125" style="8" customWidth="1"/>
    <col min="9508" max="9508" width="4.7265625" style="8" customWidth="1"/>
    <col min="9509" max="9510" width="2.453125" style="8" customWidth="1"/>
    <col min="9511" max="9511" width="2.26953125" style="8" customWidth="1"/>
    <col min="9512" max="9512" width="8.81640625" style="8" customWidth="1"/>
    <col min="9513" max="9513" width="2.453125" style="8" customWidth="1"/>
    <col min="9514" max="9515" width="10.81640625" style="8"/>
    <col min="9516" max="9516" width="2.453125" style="8" customWidth="1"/>
    <col min="9517" max="9517" width="2.26953125" style="8" customWidth="1"/>
    <col min="9518" max="9518" width="10.453125" style="8" customWidth="1"/>
    <col min="9519" max="9519" width="2.453125" style="8" customWidth="1"/>
    <col min="9520" max="9523" width="10.81640625" style="8"/>
    <col min="9524" max="9524" width="2.26953125" style="8" customWidth="1"/>
    <col min="9525" max="9728" width="10.81640625" style="8"/>
    <col min="9729" max="9729" width="2.453125" style="8" customWidth="1"/>
    <col min="9730" max="9730" width="9.26953125" style="8" customWidth="1"/>
    <col min="9731" max="9731" width="17.453125" style="8" customWidth="1"/>
    <col min="9732" max="9734" width="10.81640625" style="8"/>
    <col min="9735" max="9735" width="2.453125" style="8" customWidth="1"/>
    <col min="9736" max="9736" width="2.7265625" style="8" customWidth="1"/>
    <col min="9737" max="9737" width="23" style="8" customWidth="1"/>
    <col min="9738" max="9738" width="13" style="8" bestFit="1" customWidth="1"/>
    <col min="9739" max="9739" width="10.81640625" style="8"/>
    <col min="9740" max="9740" width="13.7265625" style="8" customWidth="1"/>
    <col min="9741" max="9741" width="2.453125" style="8" customWidth="1"/>
    <col min="9742" max="9742" width="2.81640625" style="8" customWidth="1"/>
    <col min="9743" max="9743" width="9.26953125" style="8" customWidth="1"/>
    <col min="9744" max="9746" width="5.54296875" style="8" customWidth="1"/>
    <col min="9747" max="9762" width="10.81640625" style="8"/>
    <col min="9763" max="9763" width="7.453125" style="8" customWidth="1"/>
    <col min="9764" max="9764" width="4.7265625" style="8" customWidth="1"/>
    <col min="9765" max="9766" width="2.453125" style="8" customWidth="1"/>
    <col min="9767" max="9767" width="2.26953125" style="8" customWidth="1"/>
    <col min="9768" max="9768" width="8.81640625" style="8" customWidth="1"/>
    <col min="9769" max="9769" width="2.453125" style="8" customWidth="1"/>
    <col min="9770" max="9771" width="10.81640625" style="8"/>
    <col min="9772" max="9772" width="2.453125" style="8" customWidth="1"/>
    <col min="9773" max="9773" width="2.26953125" style="8" customWidth="1"/>
    <col min="9774" max="9774" width="10.453125" style="8" customWidth="1"/>
    <col min="9775" max="9775" width="2.453125" style="8" customWidth="1"/>
    <col min="9776" max="9779" width="10.81640625" style="8"/>
    <col min="9780" max="9780" width="2.26953125" style="8" customWidth="1"/>
    <col min="9781" max="9984" width="10.81640625" style="8"/>
    <col min="9985" max="9985" width="2.453125" style="8" customWidth="1"/>
    <col min="9986" max="9986" width="9.26953125" style="8" customWidth="1"/>
    <col min="9987" max="9987" width="17.453125" style="8" customWidth="1"/>
    <col min="9988" max="9990" width="10.81640625" style="8"/>
    <col min="9991" max="9991" width="2.453125" style="8" customWidth="1"/>
    <col min="9992" max="9992" width="2.7265625" style="8" customWidth="1"/>
    <col min="9993" max="9993" width="23" style="8" customWidth="1"/>
    <col min="9994" max="9994" width="13" style="8" bestFit="1" customWidth="1"/>
    <col min="9995" max="9995" width="10.81640625" style="8"/>
    <col min="9996" max="9996" width="13.7265625" style="8" customWidth="1"/>
    <col min="9997" max="9997" width="2.453125" style="8" customWidth="1"/>
    <col min="9998" max="9998" width="2.81640625" style="8" customWidth="1"/>
    <col min="9999" max="9999" width="9.26953125" style="8" customWidth="1"/>
    <col min="10000" max="10002" width="5.54296875" style="8" customWidth="1"/>
    <col min="10003" max="10018" width="10.81640625" style="8"/>
    <col min="10019" max="10019" width="7.453125" style="8" customWidth="1"/>
    <col min="10020" max="10020" width="4.7265625" style="8" customWidth="1"/>
    <col min="10021" max="10022" width="2.453125" style="8" customWidth="1"/>
    <col min="10023" max="10023" width="2.26953125" style="8" customWidth="1"/>
    <col min="10024" max="10024" width="8.81640625" style="8" customWidth="1"/>
    <col min="10025" max="10025" width="2.453125" style="8" customWidth="1"/>
    <col min="10026" max="10027" width="10.81640625" style="8"/>
    <col min="10028" max="10028" width="2.453125" style="8" customWidth="1"/>
    <col min="10029" max="10029" width="2.26953125" style="8" customWidth="1"/>
    <col min="10030" max="10030" width="10.453125" style="8" customWidth="1"/>
    <col min="10031" max="10031" width="2.453125" style="8" customWidth="1"/>
    <col min="10032" max="10035" width="10.81640625" style="8"/>
    <col min="10036" max="10036" width="2.26953125" style="8" customWidth="1"/>
    <col min="10037" max="10240" width="10.81640625" style="8"/>
    <col min="10241" max="10241" width="2.453125" style="8" customWidth="1"/>
    <col min="10242" max="10242" width="9.26953125" style="8" customWidth="1"/>
    <col min="10243" max="10243" width="17.453125" style="8" customWidth="1"/>
    <col min="10244" max="10246" width="10.81640625" style="8"/>
    <col min="10247" max="10247" width="2.453125" style="8" customWidth="1"/>
    <col min="10248" max="10248" width="2.7265625" style="8" customWidth="1"/>
    <col min="10249" max="10249" width="23" style="8" customWidth="1"/>
    <col min="10250" max="10250" width="13" style="8" bestFit="1" customWidth="1"/>
    <col min="10251" max="10251" width="10.81640625" style="8"/>
    <col min="10252" max="10252" width="13.7265625" style="8" customWidth="1"/>
    <col min="10253" max="10253" width="2.453125" style="8" customWidth="1"/>
    <col min="10254" max="10254" width="2.81640625" style="8" customWidth="1"/>
    <col min="10255" max="10255" width="9.26953125" style="8" customWidth="1"/>
    <col min="10256" max="10258" width="5.54296875" style="8" customWidth="1"/>
    <col min="10259" max="10274" width="10.81640625" style="8"/>
    <col min="10275" max="10275" width="7.453125" style="8" customWidth="1"/>
    <col min="10276" max="10276" width="4.7265625" style="8" customWidth="1"/>
    <col min="10277" max="10278" width="2.453125" style="8" customWidth="1"/>
    <col min="10279" max="10279" width="2.26953125" style="8" customWidth="1"/>
    <col min="10280" max="10280" width="8.81640625" style="8" customWidth="1"/>
    <col min="10281" max="10281" width="2.453125" style="8" customWidth="1"/>
    <col min="10282" max="10283" width="10.81640625" style="8"/>
    <col min="10284" max="10284" width="2.453125" style="8" customWidth="1"/>
    <col min="10285" max="10285" width="2.26953125" style="8" customWidth="1"/>
    <col min="10286" max="10286" width="10.453125" style="8" customWidth="1"/>
    <col min="10287" max="10287" width="2.453125" style="8" customWidth="1"/>
    <col min="10288" max="10291" width="10.81640625" style="8"/>
    <col min="10292" max="10292" width="2.26953125" style="8" customWidth="1"/>
    <col min="10293" max="10496" width="10.81640625" style="8"/>
    <col min="10497" max="10497" width="2.453125" style="8" customWidth="1"/>
    <col min="10498" max="10498" width="9.26953125" style="8" customWidth="1"/>
    <col min="10499" max="10499" width="17.453125" style="8" customWidth="1"/>
    <col min="10500" max="10502" width="10.81640625" style="8"/>
    <col min="10503" max="10503" width="2.453125" style="8" customWidth="1"/>
    <col min="10504" max="10504" width="2.7265625" style="8" customWidth="1"/>
    <col min="10505" max="10505" width="23" style="8" customWidth="1"/>
    <col min="10506" max="10506" width="13" style="8" bestFit="1" customWidth="1"/>
    <col min="10507" max="10507" width="10.81640625" style="8"/>
    <col min="10508" max="10508" width="13.7265625" style="8" customWidth="1"/>
    <col min="10509" max="10509" width="2.453125" style="8" customWidth="1"/>
    <col min="10510" max="10510" width="2.81640625" style="8" customWidth="1"/>
    <col min="10511" max="10511" width="9.26953125" style="8" customWidth="1"/>
    <col min="10512" max="10514" width="5.54296875" style="8" customWidth="1"/>
    <col min="10515" max="10530" width="10.81640625" style="8"/>
    <col min="10531" max="10531" width="7.453125" style="8" customWidth="1"/>
    <col min="10532" max="10532" width="4.7265625" style="8" customWidth="1"/>
    <col min="10533" max="10534" width="2.453125" style="8" customWidth="1"/>
    <col min="10535" max="10535" width="2.26953125" style="8" customWidth="1"/>
    <col min="10536" max="10536" width="8.81640625" style="8" customWidth="1"/>
    <col min="10537" max="10537" width="2.453125" style="8" customWidth="1"/>
    <col min="10538" max="10539" width="10.81640625" style="8"/>
    <col min="10540" max="10540" width="2.453125" style="8" customWidth="1"/>
    <col min="10541" max="10541" width="2.26953125" style="8" customWidth="1"/>
    <col min="10542" max="10542" width="10.453125" style="8" customWidth="1"/>
    <col min="10543" max="10543" width="2.453125" style="8" customWidth="1"/>
    <col min="10544" max="10547" width="10.81640625" style="8"/>
    <col min="10548" max="10548" width="2.26953125" style="8" customWidth="1"/>
    <col min="10549" max="10752" width="10.81640625" style="8"/>
    <col min="10753" max="10753" width="2.453125" style="8" customWidth="1"/>
    <col min="10754" max="10754" width="9.26953125" style="8" customWidth="1"/>
    <col min="10755" max="10755" width="17.453125" style="8" customWidth="1"/>
    <col min="10756" max="10758" width="10.81640625" style="8"/>
    <col min="10759" max="10759" width="2.453125" style="8" customWidth="1"/>
    <col min="10760" max="10760" width="2.7265625" style="8" customWidth="1"/>
    <col min="10761" max="10761" width="23" style="8" customWidth="1"/>
    <col min="10762" max="10762" width="13" style="8" bestFit="1" customWidth="1"/>
    <col min="10763" max="10763" width="10.81640625" style="8"/>
    <col min="10764" max="10764" width="13.7265625" style="8" customWidth="1"/>
    <col min="10765" max="10765" width="2.453125" style="8" customWidth="1"/>
    <col min="10766" max="10766" width="2.81640625" style="8" customWidth="1"/>
    <col min="10767" max="10767" width="9.26953125" style="8" customWidth="1"/>
    <col min="10768" max="10770" width="5.54296875" style="8" customWidth="1"/>
    <col min="10771" max="10786" width="10.81640625" style="8"/>
    <col min="10787" max="10787" width="7.453125" style="8" customWidth="1"/>
    <col min="10788" max="10788" width="4.7265625" style="8" customWidth="1"/>
    <col min="10789" max="10790" width="2.453125" style="8" customWidth="1"/>
    <col min="10791" max="10791" width="2.26953125" style="8" customWidth="1"/>
    <col min="10792" max="10792" width="8.81640625" style="8" customWidth="1"/>
    <col min="10793" max="10793" width="2.453125" style="8" customWidth="1"/>
    <col min="10794" max="10795" width="10.81640625" style="8"/>
    <col min="10796" max="10796" width="2.453125" style="8" customWidth="1"/>
    <col min="10797" max="10797" width="2.26953125" style="8" customWidth="1"/>
    <col min="10798" max="10798" width="10.453125" style="8" customWidth="1"/>
    <col min="10799" max="10799" width="2.453125" style="8" customWidth="1"/>
    <col min="10800" max="10803" width="10.81640625" style="8"/>
    <col min="10804" max="10804" width="2.26953125" style="8" customWidth="1"/>
    <col min="10805" max="11008" width="10.81640625" style="8"/>
    <col min="11009" max="11009" width="2.453125" style="8" customWidth="1"/>
    <col min="11010" max="11010" width="9.26953125" style="8" customWidth="1"/>
    <col min="11011" max="11011" width="17.453125" style="8" customWidth="1"/>
    <col min="11012" max="11014" width="10.81640625" style="8"/>
    <col min="11015" max="11015" width="2.453125" style="8" customWidth="1"/>
    <col min="11016" max="11016" width="2.7265625" style="8" customWidth="1"/>
    <col min="11017" max="11017" width="23" style="8" customWidth="1"/>
    <col min="11018" max="11018" width="13" style="8" bestFit="1" customWidth="1"/>
    <col min="11019" max="11019" width="10.81640625" style="8"/>
    <col min="11020" max="11020" width="13.7265625" style="8" customWidth="1"/>
    <col min="11021" max="11021" width="2.453125" style="8" customWidth="1"/>
    <col min="11022" max="11022" width="2.81640625" style="8" customWidth="1"/>
    <col min="11023" max="11023" width="9.26953125" style="8" customWidth="1"/>
    <col min="11024" max="11026" width="5.54296875" style="8" customWidth="1"/>
    <col min="11027" max="11042" width="10.81640625" style="8"/>
    <col min="11043" max="11043" width="7.453125" style="8" customWidth="1"/>
    <col min="11044" max="11044" width="4.7265625" style="8" customWidth="1"/>
    <col min="11045" max="11046" width="2.453125" style="8" customWidth="1"/>
    <col min="11047" max="11047" width="2.26953125" style="8" customWidth="1"/>
    <col min="11048" max="11048" width="8.81640625" style="8" customWidth="1"/>
    <col min="11049" max="11049" width="2.453125" style="8" customWidth="1"/>
    <col min="11050" max="11051" width="10.81640625" style="8"/>
    <col min="11052" max="11052" width="2.453125" style="8" customWidth="1"/>
    <col min="11053" max="11053" width="2.26953125" style="8" customWidth="1"/>
    <col min="11054" max="11054" width="10.453125" style="8" customWidth="1"/>
    <col min="11055" max="11055" width="2.453125" style="8" customWidth="1"/>
    <col min="11056" max="11059" width="10.81640625" style="8"/>
    <col min="11060" max="11060" width="2.26953125" style="8" customWidth="1"/>
    <col min="11061" max="11264" width="10.81640625" style="8"/>
    <col min="11265" max="11265" width="2.453125" style="8" customWidth="1"/>
    <col min="11266" max="11266" width="9.26953125" style="8" customWidth="1"/>
    <col min="11267" max="11267" width="17.453125" style="8" customWidth="1"/>
    <col min="11268" max="11270" width="10.81640625" style="8"/>
    <col min="11271" max="11271" width="2.453125" style="8" customWidth="1"/>
    <col min="11272" max="11272" width="2.7265625" style="8" customWidth="1"/>
    <col min="11273" max="11273" width="23" style="8" customWidth="1"/>
    <col min="11274" max="11274" width="13" style="8" bestFit="1" customWidth="1"/>
    <col min="11275" max="11275" width="10.81640625" style="8"/>
    <col min="11276" max="11276" width="13.7265625" style="8" customWidth="1"/>
    <col min="11277" max="11277" width="2.453125" style="8" customWidth="1"/>
    <col min="11278" max="11278" width="2.81640625" style="8" customWidth="1"/>
    <col min="11279" max="11279" width="9.26953125" style="8" customWidth="1"/>
    <col min="11280" max="11282" width="5.54296875" style="8" customWidth="1"/>
    <col min="11283" max="11298" width="10.81640625" style="8"/>
    <col min="11299" max="11299" width="7.453125" style="8" customWidth="1"/>
    <col min="11300" max="11300" width="4.7265625" style="8" customWidth="1"/>
    <col min="11301" max="11302" width="2.453125" style="8" customWidth="1"/>
    <col min="11303" max="11303" width="2.26953125" style="8" customWidth="1"/>
    <col min="11304" max="11304" width="8.81640625" style="8" customWidth="1"/>
    <col min="11305" max="11305" width="2.453125" style="8" customWidth="1"/>
    <col min="11306" max="11307" width="10.81640625" style="8"/>
    <col min="11308" max="11308" width="2.453125" style="8" customWidth="1"/>
    <col min="11309" max="11309" width="2.26953125" style="8" customWidth="1"/>
    <col min="11310" max="11310" width="10.453125" style="8" customWidth="1"/>
    <col min="11311" max="11311" width="2.453125" style="8" customWidth="1"/>
    <col min="11312" max="11315" width="10.81640625" style="8"/>
    <col min="11316" max="11316" width="2.26953125" style="8" customWidth="1"/>
    <col min="11317" max="11520" width="10.81640625" style="8"/>
    <col min="11521" max="11521" width="2.453125" style="8" customWidth="1"/>
    <col min="11522" max="11522" width="9.26953125" style="8" customWidth="1"/>
    <col min="11523" max="11523" width="17.453125" style="8" customWidth="1"/>
    <col min="11524" max="11526" width="10.81640625" style="8"/>
    <col min="11527" max="11527" width="2.453125" style="8" customWidth="1"/>
    <col min="11528" max="11528" width="2.7265625" style="8" customWidth="1"/>
    <col min="11529" max="11529" width="23" style="8" customWidth="1"/>
    <col min="11530" max="11530" width="13" style="8" bestFit="1" customWidth="1"/>
    <col min="11531" max="11531" width="10.81640625" style="8"/>
    <col min="11532" max="11532" width="13.7265625" style="8" customWidth="1"/>
    <col min="11533" max="11533" width="2.453125" style="8" customWidth="1"/>
    <col min="11534" max="11534" width="2.81640625" style="8" customWidth="1"/>
    <col min="11535" max="11535" width="9.26953125" style="8" customWidth="1"/>
    <col min="11536" max="11538" width="5.54296875" style="8" customWidth="1"/>
    <col min="11539" max="11554" width="10.81640625" style="8"/>
    <col min="11555" max="11555" width="7.453125" style="8" customWidth="1"/>
    <col min="11556" max="11556" width="4.7265625" style="8" customWidth="1"/>
    <col min="11557" max="11558" width="2.453125" style="8" customWidth="1"/>
    <col min="11559" max="11559" width="2.26953125" style="8" customWidth="1"/>
    <col min="11560" max="11560" width="8.81640625" style="8" customWidth="1"/>
    <col min="11561" max="11561" width="2.453125" style="8" customWidth="1"/>
    <col min="11562" max="11563" width="10.81640625" style="8"/>
    <col min="11564" max="11564" width="2.453125" style="8" customWidth="1"/>
    <col min="11565" max="11565" width="2.26953125" style="8" customWidth="1"/>
    <col min="11566" max="11566" width="10.453125" style="8" customWidth="1"/>
    <col min="11567" max="11567" width="2.453125" style="8" customWidth="1"/>
    <col min="11568" max="11571" width="10.81640625" style="8"/>
    <col min="11572" max="11572" width="2.26953125" style="8" customWidth="1"/>
    <col min="11573" max="11776" width="10.81640625" style="8"/>
    <col min="11777" max="11777" width="2.453125" style="8" customWidth="1"/>
    <col min="11778" max="11778" width="9.26953125" style="8" customWidth="1"/>
    <col min="11779" max="11779" width="17.453125" style="8" customWidth="1"/>
    <col min="11780" max="11782" width="10.81640625" style="8"/>
    <col min="11783" max="11783" width="2.453125" style="8" customWidth="1"/>
    <col min="11784" max="11784" width="2.7265625" style="8" customWidth="1"/>
    <col min="11785" max="11785" width="23" style="8" customWidth="1"/>
    <col min="11786" max="11786" width="13" style="8" bestFit="1" customWidth="1"/>
    <col min="11787" max="11787" width="10.81640625" style="8"/>
    <col min="11788" max="11788" width="13.7265625" style="8" customWidth="1"/>
    <col min="11789" max="11789" width="2.453125" style="8" customWidth="1"/>
    <col min="11790" max="11790" width="2.81640625" style="8" customWidth="1"/>
    <col min="11791" max="11791" width="9.26953125" style="8" customWidth="1"/>
    <col min="11792" max="11794" width="5.54296875" style="8" customWidth="1"/>
    <col min="11795" max="11810" width="10.81640625" style="8"/>
    <col min="11811" max="11811" width="7.453125" style="8" customWidth="1"/>
    <col min="11812" max="11812" width="4.7265625" style="8" customWidth="1"/>
    <col min="11813" max="11814" width="2.453125" style="8" customWidth="1"/>
    <col min="11815" max="11815" width="2.26953125" style="8" customWidth="1"/>
    <col min="11816" max="11816" width="8.81640625" style="8" customWidth="1"/>
    <col min="11817" max="11817" width="2.453125" style="8" customWidth="1"/>
    <col min="11818" max="11819" width="10.81640625" style="8"/>
    <col min="11820" max="11820" width="2.453125" style="8" customWidth="1"/>
    <col min="11821" max="11821" width="2.26953125" style="8" customWidth="1"/>
    <col min="11822" max="11822" width="10.453125" style="8" customWidth="1"/>
    <col min="11823" max="11823" width="2.453125" style="8" customWidth="1"/>
    <col min="11824" max="11827" width="10.81640625" style="8"/>
    <col min="11828" max="11828" width="2.26953125" style="8" customWidth="1"/>
    <col min="11829" max="12032" width="10.81640625" style="8"/>
    <col min="12033" max="12033" width="2.453125" style="8" customWidth="1"/>
    <col min="12034" max="12034" width="9.26953125" style="8" customWidth="1"/>
    <col min="12035" max="12035" width="17.453125" style="8" customWidth="1"/>
    <col min="12036" max="12038" width="10.81640625" style="8"/>
    <col min="12039" max="12039" width="2.453125" style="8" customWidth="1"/>
    <col min="12040" max="12040" width="2.7265625" style="8" customWidth="1"/>
    <col min="12041" max="12041" width="23" style="8" customWidth="1"/>
    <col min="12042" max="12042" width="13" style="8" bestFit="1" customWidth="1"/>
    <col min="12043" max="12043" width="10.81640625" style="8"/>
    <col min="12044" max="12044" width="13.7265625" style="8" customWidth="1"/>
    <col min="12045" max="12045" width="2.453125" style="8" customWidth="1"/>
    <col min="12046" max="12046" width="2.81640625" style="8" customWidth="1"/>
    <col min="12047" max="12047" width="9.26953125" style="8" customWidth="1"/>
    <col min="12048" max="12050" width="5.54296875" style="8" customWidth="1"/>
    <col min="12051" max="12066" width="10.81640625" style="8"/>
    <col min="12067" max="12067" width="7.453125" style="8" customWidth="1"/>
    <col min="12068" max="12068" width="4.7265625" style="8" customWidth="1"/>
    <col min="12069" max="12070" width="2.453125" style="8" customWidth="1"/>
    <col min="12071" max="12071" width="2.26953125" style="8" customWidth="1"/>
    <col min="12072" max="12072" width="8.81640625" style="8" customWidth="1"/>
    <col min="12073" max="12073" width="2.453125" style="8" customWidth="1"/>
    <col min="12074" max="12075" width="10.81640625" style="8"/>
    <col min="12076" max="12076" width="2.453125" style="8" customWidth="1"/>
    <col min="12077" max="12077" width="2.26953125" style="8" customWidth="1"/>
    <col min="12078" max="12078" width="10.453125" style="8" customWidth="1"/>
    <col min="12079" max="12079" width="2.453125" style="8" customWidth="1"/>
    <col min="12080" max="12083" width="10.81640625" style="8"/>
    <col min="12084" max="12084" width="2.26953125" style="8" customWidth="1"/>
    <col min="12085" max="12288" width="10.81640625" style="8"/>
    <col min="12289" max="12289" width="2.453125" style="8" customWidth="1"/>
    <col min="12290" max="12290" width="9.26953125" style="8" customWidth="1"/>
    <col min="12291" max="12291" width="17.453125" style="8" customWidth="1"/>
    <col min="12292" max="12294" width="10.81640625" style="8"/>
    <col min="12295" max="12295" width="2.453125" style="8" customWidth="1"/>
    <col min="12296" max="12296" width="2.7265625" style="8" customWidth="1"/>
    <col min="12297" max="12297" width="23" style="8" customWidth="1"/>
    <col min="12298" max="12298" width="13" style="8" bestFit="1" customWidth="1"/>
    <col min="12299" max="12299" width="10.81640625" style="8"/>
    <col min="12300" max="12300" width="13.7265625" style="8" customWidth="1"/>
    <col min="12301" max="12301" width="2.453125" style="8" customWidth="1"/>
    <col min="12302" max="12302" width="2.81640625" style="8" customWidth="1"/>
    <col min="12303" max="12303" width="9.26953125" style="8" customWidth="1"/>
    <col min="12304" max="12306" width="5.54296875" style="8" customWidth="1"/>
    <col min="12307" max="12322" width="10.81640625" style="8"/>
    <col min="12323" max="12323" width="7.453125" style="8" customWidth="1"/>
    <col min="12324" max="12324" width="4.7265625" style="8" customWidth="1"/>
    <col min="12325" max="12326" width="2.453125" style="8" customWidth="1"/>
    <col min="12327" max="12327" width="2.26953125" style="8" customWidth="1"/>
    <col min="12328" max="12328" width="8.81640625" style="8" customWidth="1"/>
    <col min="12329" max="12329" width="2.453125" style="8" customWidth="1"/>
    <col min="12330" max="12331" width="10.81640625" style="8"/>
    <col min="12332" max="12332" width="2.453125" style="8" customWidth="1"/>
    <col min="12333" max="12333" width="2.26953125" style="8" customWidth="1"/>
    <col min="12334" max="12334" width="10.453125" style="8" customWidth="1"/>
    <col min="12335" max="12335" width="2.453125" style="8" customWidth="1"/>
    <col min="12336" max="12339" width="10.81640625" style="8"/>
    <col min="12340" max="12340" width="2.26953125" style="8" customWidth="1"/>
    <col min="12341" max="12544" width="10.81640625" style="8"/>
    <col min="12545" max="12545" width="2.453125" style="8" customWidth="1"/>
    <col min="12546" max="12546" width="9.26953125" style="8" customWidth="1"/>
    <col min="12547" max="12547" width="17.453125" style="8" customWidth="1"/>
    <col min="12548" max="12550" width="10.81640625" style="8"/>
    <col min="12551" max="12551" width="2.453125" style="8" customWidth="1"/>
    <col min="12552" max="12552" width="2.7265625" style="8" customWidth="1"/>
    <col min="12553" max="12553" width="23" style="8" customWidth="1"/>
    <col min="12554" max="12554" width="13" style="8" bestFit="1" customWidth="1"/>
    <col min="12555" max="12555" width="10.81640625" style="8"/>
    <col min="12556" max="12556" width="13.7265625" style="8" customWidth="1"/>
    <col min="12557" max="12557" width="2.453125" style="8" customWidth="1"/>
    <col min="12558" max="12558" width="2.81640625" style="8" customWidth="1"/>
    <col min="12559" max="12559" width="9.26953125" style="8" customWidth="1"/>
    <col min="12560" max="12562" width="5.54296875" style="8" customWidth="1"/>
    <col min="12563" max="12578" width="10.81640625" style="8"/>
    <col min="12579" max="12579" width="7.453125" style="8" customWidth="1"/>
    <col min="12580" max="12580" width="4.7265625" style="8" customWidth="1"/>
    <col min="12581" max="12582" width="2.453125" style="8" customWidth="1"/>
    <col min="12583" max="12583" width="2.26953125" style="8" customWidth="1"/>
    <col min="12584" max="12584" width="8.81640625" style="8" customWidth="1"/>
    <col min="12585" max="12585" width="2.453125" style="8" customWidth="1"/>
    <col min="12586" max="12587" width="10.81640625" style="8"/>
    <col min="12588" max="12588" width="2.453125" style="8" customWidth="1"/>
    <col min="12589" max="12589" width="2.26953125" style="8" customWidth="1"/>
    <col min="12590" max="12590" width="10.453125" style="8" customWidth="1"/>
    <col min="12591" max="12591" width="2.453125" style="8" customWidth="1"/>
    <col min="12592" max="12595" width="10.81640625" style="8"/>
    <col min="12596" max="12596" width="2.26953125" style="8" customWidth="1"/>
    <col min="12597" max="12800" width="10.81640625" style="8"/>
    <col min="12801" max="12801" width="2.453125" style="8" customWidth="1"/>
    <col min="12802" max="12802" width="9.26953125" style="8" customWidth="1"/>
    <col min="12803" max="12803" width="17.453125" style="8" customWidth="1"/>
    <col min="12804" max="12806" width="10.81640625" style="8"/>
    <col min="12807" max="12807" width="2.453125" style="8" customWidth="1"/>
    <col min="12808" max="12808" width="2.7265625" style="8" customWidth="1"/>
    <col min="12809" max="12809" width="23" style="8" customWidth="1"/>
    <col min="12810" max="12810" width="13" style="8" bestFit="1" customWidth="1"/>
    <col min="12811" max="12811" width="10.81640625" style="8"/>
    <col min="12812" max="12812" width="13.7265625" style="8" customWidth="1"/>
    <col min="12813" max="12813" width="2.453125" style="8" customWidth="1"/>
    <col min="12814" max="12814" width="2.81640625" style="8" customWidth="1"/>
    <col min="12815" max="12815" width="9.26953125" style="8" customWidth="1"/>
    <col min="12816" max="12818" width="5.54296875" style="8" customWidth="1"/>
    <col min="12819" max="12834" width="10.81640625" style="8"/>
    <col min="12835" max="12835" width="7.453125" style="8" customWidth="1"/>
    <col min="12836" max="12836" width="4.7265625" style="8" customWidth="1"/>
    <col min="12837" max="12838" width="2.453125" style="8" customWidth="1"/>
    <col min="12839" max="12839" width="2.26953125" style="8" customWidth="1"/>
    <col min="12840" max="12840" width="8.81640625" style="8" customWidth="1"/>
    <col min="12841" max="12841" width="2.453125" style="8" customWidth="1"/>
    <col min="12842" max="12843" width="10.81640625" style="8"/>
    <col min="12844" max="12844" width="2.453125" style="8" customWidth="1"/>
    <col min="12845" max="12845" width="2.26953125" style="8" customWidth="1"/>
    <col min="12846" max="12846" width="10.453125" style="8" customWidth="1"/>
    <col min="12847" max="12847" width="2.453125" style="8" customWidth="1"/>
    <col min="12848" max="12851" width="10.81640625" style="8"/>
    <col min="12852" max="12852" width="2.26953125" style="8" customWidth="1"/>
    <col min="12853" max="13056" width="10.81640625" style="8"/>
    <col min="13057" max="13057" width="2.453125" style="8" customWidth="1"/>
    <col min="13058" max="13058" width="9.26953125" style="8" customWidth="1"/>
    <col min="13059" max="13059" width="17.453125" style="8" customWidth="1"/>
    <col min="13060" max="13062" width="10.81640625" style="8"/>
    <col min="13063" max="13063" width="2.453125" style="8" customWidth="1"/>
    <col min="13064" max="13064" width="2.7265625" style="8" customWidth="1"/>
    <col min="13065" max="13065" width="23" style="8" customWidth="1"/>
    <col min="13066" max="13066" width="13" style="8" bestFit="1" customWidth="1"/>
    <col min="13067" max="13067" width="10.81640625" style="8"/>
    <col min="13068" max="13068" width="13.7265625" style="8" customWidth="1"/>
    <col min="13069" max="13069" width="2.453125" style="8" customWidth="1"/>
    <col min="13070" max="13070" width="2.81640625" style="8" customWidth="1"/>
    <col min="13071" max="13071" width="9.26953125" style="8" customWidth="1"/>
    <col min="13072" max="13074" width="5.54296875" style="8" customWidth="1"/>
    <col min="13075" max="13090" width="10.81640625" style="8"/>
    <col min="13091" max="13091" width="7.453125" style="8" customWidth="1"/>
    <col min="13092" max="13092" width="4.7265625" style="8" customWidth="1"/>
    <col min="13093" max="13094" width="2.453125" style="8" customWidth="1"/>
    <col min="13095" max="13095" width="2.26953125" style="8" customWidth="1"/>
    <col min="13096" max="13096" width="8.81640625" style="8" customWidth="1"/>
    <col min="13097" max="13097" width="2.453125" style="8" customWidth="1"/>
    <col min="13098" max="13099" width="10.81640625" style="8"/>
    <col min="13100" max="13100" width="2.453125" style="8" customWidth="1"/>
    <col min="13101" max="13101" width="2.26953125" style="8" customWidth="1"/>
    <col min="13102" max="13102" width="10.453125" style="8" customWidth="1"/>
    <col min="13103" max="13103" width="2.453125" style="8" customWidth="1"/>
    <col min="13104" max="13107" width="10.81640625" style="8"/>
    <col min="13108" max="13108" width="2.26953125" style="8" customWidth="1"/>
    <col min="13109" max="13312" width="10.81640625" style="8"/>
    <col min="13313" max="13313" width="2.453125" style="8" customWidth="1"/>
    <col min="13314" max="13314" width="9.26953125" style="8" customWidth="1"/>
    <col min="13315" max="13315" width="17.453125" style="8" customWidth="1"/>
    <col min="13316" max="13318" width="10.81640625" style="8"/>
    <col min="13319" max="13319" width="2.453125" style="8" customWidth="1"/>
    <col min="13320" max="13320" width="2.7265625" style="8" customWidth="1"/>
    <col min="13321" max="13321" width="23" style="8" customWidth="1"/>
    <col min="13322" max="13322" width="13" style="8" bestFit="1" customWidth="1"/>
    <col min="13323" max="13323" width="10.81640625" style="8"/>
    <col min="13324" max="13324" width="13.7265625" style="8" customWidth="1"/>
    <col min="13325" max="13325" width="2.453125" style="8" customWidth="1"/>
    <col min="13326" max="13326" width="2.81640625" style="8" customWidth="1"/>
    <col min="13327" max="13327" width="9.26953125" style="8" customWidth="1"/>
    <col min="13328" max="13330" width="5.54296875" style="8" customWidth="1"/>
    <col min="13331" max="13346" width="10.81640625" style="8"/>
    <col min="13347" max="13347" width="7.453125" style="8" customWidth="1"/>
    <col min="13348" max="13348" width="4.7265625" style="8" customWidth="1"/>
    <col min="13349" max="13350" width="2.453125" style="8" customWidth="1"/>
    <col min="13351" max="13351" width="2.26953125" style="8" customWidth="1"/>
    <col min="13352" max="13352" width="8.81640625" style="8" customWidth="1"/>
    <col min="13353" max="13353" width="2.453125" style="8" customWidth="1"/>
    <col min="13354" max="13355" width="10.81640625" style="8"/>
    <col min="13356" max="13356" width="2.453125" style="8" customWidth="1"/>
    <col min="13357" max="13357" width="2.26953125" style="8" customWidth="1"/>
    <col min="13358" max="13358" width="10.453125" style="8" customWidth="1"/>
    <col min="13359" max="13359" width="2.453125" style="8" customWidth="1"/>
    <col min="13360" max="13363" width="10.81640625" style="8"/>
    <col min="13364" max="13364" width="2.26953125" style="8" customWidth="1"/>
    <col min="13365" max="13568" width="10.81640625" style="8"/>
    <col min="13569" max="13569" width="2.453125" style="8" customWidth="1"/>
    <col min="13570" max="13570" width="9.26953125" style="8" customWidth="1"/>
    <col min="13571" max="13571" width="17.453125" style="8" customWidth="1"/>
    <col min="13572" max="13574" width="10.81640625" style="8"/>
    <col min="13575" max="13575" width="2.453125" style="8" customWidth="1"/>
    <col min="13576" max="13576" width="2.7265625" style="8" customWidth="1"/>
    <col min="13577" max="13577" width="23" style="8" customWidth="1"/>
    <col min="13578" max="13578" width="13" style="8" bestFit="1" customWidth="1"/>
    <col min="13579" max="13579" width="10.81640625" style="8"/>
    <col min="13580" max="13580" width="13.7265625" style="8" customWidth="1"/>
    <col min="13581" max="13581" width="2.453125" style="8" customWidth="1"/>
    <col min="13582" max="13582" width="2.81640625" style="8" customWidth="1"/>
    <col min="13583" max="13583" width="9.26953125" style="8" customWidth="1"/>
    <col min="13584" max="13586" width="5.54296875" style="8" customWidth="1"/>
    <col min="13587" max="13602" width="10.81640625" style="8"/>
    <col min="13603" max="13603" width="7.453125" style="8" customWidth="1"/>
    <col min="13604" max="13604" width="4.7265625" style="8" customWidth="1"/>
    <col min="13605" max="13606" width="2.453125" style="8" customWidth="1"/>
    <col min="13607" max="13607" width="2.26953125" style="8" customWidth="1"/>
    <col min="13608" max="13608" width="8.81640625" style="8" customWidth="1"/>
    <col min="13609" max="13609" width="2.453125" style="8" customWidth="1"/>
    <col min="13610" max="13611" width="10.81640625" style="8"/>
    <col min="13612" max="13612" width="2.453125" style="8" customWidth="1"/>
    <col min="13613" max="13613" width="2.26953125" style="8" customWidth="1"/>
    <col min="13614" max="13614" width="10.453125" style="8" customWidth="1"/>
    <col min="13615" max="13615" width="2.453125" style="8" customWidth="1"/>
    <col min="13616" max="13619" width="10.81640625" style="8"/>
    <col min="13620" max="13620" width="2.26953125" style="8" customWidth="1"/>
    <col min="13621" max="13824" width="10.81640625" style="8"/>
    <col min="13825" max="13825" width="2.453125" style="8" customWidth="1"/>
    <col min="13826" max="13826" width="9.26953125" style="8" customWidth="1"/>
    <col min="13827" max="13827" width="17.453125" style="8" customWidth="1"/>
    <col min="13828" max="13830" width="10.81640625" style="8"/>
    <col min="13831" max="13831" width="2.453125" style="8" customWidth="1"/>
    <col min="13832" max="13832" width="2.7265625" style="8" customWidth="1"/>
    <col min="13833" max="13833" width="23" style="8" customWidth="1"/>
    <col min="13834" max="13834" width="13" style="8" bestFit="1" customWidth="1"/>
    <col min="13835" max="13835" width="10.81640625" style="8"/>
    <col min="13836" max="13836" width="13.7265625" style="8" customWidth="1"/>
    <col min="13837" max="13837" width="2.453125" style="8" customWidth="1"/>
    <col min="13838" max="13838" width="2.81640625" style="8" customWidth="1"/>
    <col min="13839" max="13839" width="9.26953125" style="8" customWidth="1"/>
    <col min="13840" max="13842" width="5.54296875" style="8" customWidth="1"/>
    <col min="13843" max="13858" width="10.81640625" style="8"/>
    <col min="13859" max="13859" width="7.453125" style="8" customWidth="1"/>
    <col min="13860" max="13860" width="4.7265625" style="8" customWidth="1"/>
    <col min="13861" max="13862" width="2.453125" style="8" customWidth="1"/>
    <col min="13863" max="13863" width="2.26953125" style="8" customWidth="1"/>
    <col min="13864" max="13864" width="8.81640625" style="8" customWidth="1"/>
    <col min="13865" max="13865" width="2.453125" style="8" customWidth="1"/>
    <col min="13866" max="13867" width="10.81640625" style="8"/>
    <col min="13868" max="13868" width="2.453125" style="8" customWidth="1"/>
    <col min="13869" max="13869" width="2.26953125" style="8" customWidth="1"/>
    <col min="13870" max="13870" width="10.453125" style="8" customWidth="1"/>
    <col min="13871" max="13871" width="2.453125" style="8" customWidth="1"/>
    <col min="13872" max="13875" width="10.81640625" style="8"/>
    <col min="13876" max="13876" width="2.26953125" style="8" customWidth="1"/>
    <col min="13877" max="14080" width="10.81640625" style="8"/>
    <col min="14081" max="14081" width="2.453125" style="8" customWidth="1"/>
    <col min="14082" max="14082" width="9.26953125" style="8" customWidth="1"/>
    <col min="14083" max="14083" width="17.453125" style="8" customWidth="1"/>
    <col min="14084" max="14086" width="10.81640625" style="8"/>
    <col min="14087" max="14087" width="2.453125" style="8" customWidth="1"/>
    <col min="14088" max="14088" width="2.7265625" style="8" customWidth="1"/>
    <col min="14089" max="14089" width="23" style="8" customWidth="1"/>
    <col min="14090" max="14090" width="13" style="8" bestFit="1" customWidth="1"/>
    <col min="14091" max="14091" width="10.81640625" style="8"/>
    <col min="14092" max="14092" width="13.7265625" style="8" customWidth="1"/>
    <col min="14093" max="14093" width="2.453125" style="8" customWidth="1"/>
    <col min="14094" max="14094" width="2.81640625" style="8" customWidth="1"/>
    <col min="14095" max="14095" width="9.26953125" style="8" customWidth="1"/>
    <col min="14096" max="14098" width="5.54296875" style="8" customWidth="1"/>
    <col min="14099" max="14114" width="10.81640625" style="8"/>
    <col min="14115" max="14115" width="7.453125" style="8" customWidth="1"/>
    <col min="14116" max="14116" width="4.7265625" style="8" customWidth="1"/>
    <col min="14117" max="14118" width="2.453125" style="8" customWidth="1"/>
    <col min="14119" max="14119" width="2.26953125" style="8" customWidth="1"/>
    <col min="14120" max="14120" width="8.81640625" style="8" customWidth="1"/>
    <col min="14121" max="14121" width="2.453125" style="8" customWidth="1"/>
    <col min="14122" max="14123" width="10.81640625" style="8"/>
    <col min="14124" max="14124" width="2.453125" style="8" customWidth="1"/>
    <col min="14125" max="14125" width="2.26953125" style="8" customWidth="1"/>
    <col min="14126" max="14126" width="10.453125" style="8" customWidth="1"/>
    <col min="14127" max="14127" width="2.453125" style="8" customWidth="1"/>
    <col min="14128" max="14131" width="10.81640625" style="8"/>
    <col min="14132" max="14132" width="2.26953125" style="8" customWidth="1"/>
    <col min="14133" max="14336" width="10.81640625" style="8"/>
    <col min="14337" max="14337" width="2.453125" style="8" customWidth="1"/>
    <col min="14338" max="14338" width="9.26953125" style="8" customWidth="1"/>
    <col min="14339" max="14339" width="17.453125" style="8" customWidth="1"/>
    <col min="14340" max="14342" width="10.81640625" style="8"/>
    <col min="14343" max="14343" width="2.453125" style="8" customWidth="1"/>
    <col min="14344" max="14344" width="2.7265625" style="8" customWidth="1"/>
    <col min="14345" max="14345" width="23" style="8" customWidth="1"/>
    <col min="14346" max="14346" width="13" style="8" bestFit="1" customWidth="1"/>
    <col min="14347" max="14347" width="10.81640625" style="8"/>
    <col min="14348" max="14348" width="13.7265625" style="8" customWidth="1"/>
    <col min="14349" max="14349" width="2.453125" style="8" customWidth="1"/>
    <col min="14350" max="14350" width="2.81640625" style="8" customWidth="1"/>
    <col min="14351" max="14351" width="9.26953125" style="8" customWidth="1"/>
    <col min="14352" max="14354" width="5.54296875" style="8" customWidth="1"/>
    <col min="14355" max="14370" width="10.81640625" style="8"/>
    <col min="14371" max="14371" width="7.453125" style="8" customWidth="1"/>
    <col min="14372" max="14372" width="4.7265625" style="8" customWidth="1"/>
    <col min="14373" max="14374" width="2.453125" style="8" customWidth="1"/>
    <col min="14375" max="14375" width="2.26953125" style="8" customWidth="1"/>
    <col min="14376" max="14376" width="8.81640625" style="8" customWidth="1"/>
    <col min="14377" max="14377" width="2.453125" style="8" customWidth="1"/>
    <col min="14378" max="14379" width="10.81640625" style="8"/>
    <col min="14380" max="14380" width="2.453125" style="8" customWidth="1"/>
    <col min="14381" max="14381" width="2.26953125" style="8" customWidth="1"/>
    <col min="14382" max="14382" width="10.453125" style="8" customWidth="1"/>
    <col min="14383" max="14383" width="2.453125" style="8" customWidth="1"/>
    <col min="14384" max="14387" width="10.81640625" style="8"/>
    <col min="14388" max="14388" width="2.26953125" style="8" customWidth="1"/>
    <col min="14389" max="14592" width="10.81640625" style="8"/>
    <col min="14593" max="14593" width="2.453125" style="8" customWidth="1"/>
    <col min="14594" max="14594" width="9.26953125" style="8" customWidth="1"/>
    <col min="14595" max="14595" width="17.453125" style="8" customWidth="1"/>
    <col min="14596" max="14598" width="10.81640625" style="8"/>
    <col min="14599" max="14599" width="2.453125" style="8" customWidth="1"/>
    <col min="14600" max="14600" width="2.7265625" style="8" customWidth="1"/>
    <col min="14601" max="14601" width="23" style="8" customWidth="1"/>
    <col min="14602" max="14602" width="13" style="8" bestFit="1" customWidth="1"/>
    <col min="14603" max="14603" width="10.81640625" style="8"/>
    <col min="14604" max="14604" width="13.7265625" style="8" customWidth="1"/>
    <col min="14605" max="14605" width="2.453125" style="8" customWidth="1"/>
    <col min="14606" max="14606" width="2.81640625" style="8" customWidth="1"/>
    <col min="14607" max="14607" width="9.26953125" style="8" customWidth="1"/>
    <col min="14608" max="14610" width="5.54296875" style="8" customWidth="1"/>
    <col min="14611" max="14626" width="10.81640625" style="8"/>
    <col min="14627" max="14627" width="7.453125" style="8" customWidth="1"/>
    <col min="14628" max="14628" width="4.7265625" style="8" customWidth="1"/>
    <col min="14629" max="14630" width="2.453125" style="8" customWidth="1"/>
    <col min="14631" max="14631" width="2.26953125" style="8" customWidth="1"/>
    <col min="14632" max="14632" width="8.81640625" style="8" customWidth="1"/>
    <col min="14633" max="14633" width="2.453125" style="8" customWidth="1"/>
    <col min="14634" max="14635" width="10.81640625" style="8"/>
    <col min="14636" max="14636" width="2.453125" style="8" customWidth="1"/>
    <col min="14637" max="14637" width="2.26953125" style="8" customWidth="1"/>
    <col min="14638" max="14638" width="10.453125" style="8" customWidth="1"/>
    <col min="14639" max="14639" width="2.453125" style="8" customWidth="1"/>
    <col min="14640" max="14643" width="10.81640625" style="8"/>
    <col min="14644" max="14644" width="2.26953125" style="8" customWidth="1"/>
    <col min="14645" max="14848" width="10.81640625" style="8"/>
    <col min="14849" max="14849" width="2.453125" style="8" customWidth="1"/>
    <col min="14850" max="14850" width="9.26953125" style="8" customWidth="1"/>
    <col min="14851" max="14851" width="17.453125" style="8" customWidth="1"/>
    <col min="14852" max="14854" width="10.81640625" style="8"/>
    <col min="14855" max="14855" width="2.453125" style="8" customWidth="1"/>
    <col min="14856" max="14856" width="2.7265625" style="8" customWidth="1"/>
    <col min="14857" max="14857" width="23" style="8" customWidth="1"/>
    <col min="14858" max="14858" width="13" style="8" bestFit="1" customWidth="1"/>
    <col min="14859" max="14859" width="10.81640625" style="8"/>
    <col min="14860" max="14860" width="13.7265625" style="8" customWidth="1"/>
    <col min="14861" max="14861" width="2.453125" style="8" customWidth="1"/>
    <col min="14862" max="14862" width="2.81640625" style="8" customWidth="1"/>
    <col min="14863" max="14863" width="9.26953125" style="8" customWidth="1"/>
    <col min="14864" max="14866" width="5.54296875" style="8" customWidth="1"/>
    <col min="14867" max="14882" width="10.81640625" style="8"/>
    <col min="14883" max="14883" width="7.453125" style="8" customWidth="1"/>
    <col min="14884" max="14884" width="4.7265625" style="8" customWidth="1"/>
    <col min="14885" max="14886" width="2.453125" style="8" customWidth="1"/>
    <col min="14887" max="14887" width="2.26953125" style="8" customWidth="1"/>
    <col min="14888" max="14888" width="8.81640625" style="8" customWidth="1"/>
    <col min="14889" max="14889" width="2.453125" style="8" customWidth="1"/>
    <col min="14890" max="14891" width="10.81640625" style="8"/>
    <col min="14892" max="14892" width="2.453125" style="8" customWidth="1"/>
    <col min="14893" max="14893" width="2.26953125" style="8" customWidth="1"/>
    <col min="14894" max="14894" width="10.453125" style="8" customWidth="1"/>
    <col min="14895" max="14895" width="2.453125" style="8" customWidth="1"/>
    <col min="14896" max="14899" width="10.81640625" style="8"/>
    <col min="14900" max="14900" width="2.26953125" style="8" customWidth="1"/>
    <col min="14901" max="15104" width="10.81640625" style="8"/>
    <col min="15105" max="15105" width="2.453125" style="8" customWidth="1"/>
    <col min="15106" max="15106" width="9.26953125" style="8" customWidth="1"/>
    <col min="15107" max="15107" width="17.453125" style="8" customWidth="1"/>
    <col min="15108" max="15110" width="10.81640625" style="8"/>
    <col min="15111" max="15111" width="2.453125" style="8" customWidth="1"/>
    <col min="15112" max="15112" width="2.7265625" style="8" customWidth="1"/>
    <col min="15113" max="15113" width="23" style="8" customWidth="1"/>
    <col min="15114" max="15114" width="13" style="8" bestFit="1" customWidth="1"/>
    <col min="15115" max="15115" width="10.81640625" style="8"/>
    <col min="15116" max="15116" width="13.7265625" style="8" customWidth="1"/>
    <col min="15117" max="15117" width="2.453125" style="8" customWidth="1"/>
    <col min="15118" max="15118" width="2.81640625" style="8" customWidth="1"/>
    <col min="15119" max="15119" width="9.26953125" style="8" customWidth="1"/>
    <col min="15120" max="15122" width="5.54296875" style="8" customWidth="1"/>
    <col min="15123" max="15138" width="10.81640625" style="8"/>
    <col min="15139" max="15139" width="7.453125" style="8" customWidth="1"/>
    <col min="15140" max="15140" width="4.7265625" style="8" customWidth="1"/>
    <col min="15141" max="15142" width="2.453125" style="8" customWidth="1"/>
    <col min="15143" max="15143" width="2.26953125" style="8" customWidth="1"/>
    <col min="15144" max="15144" width="8.81640625" style="8" customWidth="1"/>
    <col min="15145" max="15145" width="2.453125" style="8" customWidth="1"/>
    <col min="15146" max="15147" width="10.81640625" style="8"/>
    <col min="15148" max="15148" width="2.453125" style="8" customWidth="1"/>
    <col min="15149" max="15149" width="2.26953125" style="8" customWidth="1"/>
    <col min="15150" max="15150" width="10.453125" style="8" customWidth="1"/>
    <col min="15151" max="15151" width="2.453125" style="8" customWidth="1"/>
    <col min="15152" max="15155" width="10.81640625" style="8"/>
    <col min="15156" max="15156" width="2.26953125" style="8" customWidth="1"/>
    <col min="15157" max="15360" width="10.81640625" style="8"/>
    <col min="15361" max="15361" width="2.453125" style="8" customWidth="1"/>
    <col min="15362" max="15362" width="9.26953125" style="8" customWidth="1"/>
    <col min="15363" max="15363" width="17.453125" style="8" customWidth="1"/>
    <col min="15364" max="15366" width="10.81640625" style="8"/>
    <col min="15367" max="15367" width="2.453125" style="8" customWidth="1"/>
    <col min="15368" max="15368" width="2.7265625" style="8" customWidth="1"/>
    <col min="15369" max="15369" width="23" style="8" customWidth="1"/>
    <col min="15370" max="15370" width="13" style="8" bestFit="1" customWidth="1"/>
    <col min="15371" max="15371" width="10.81640625" style="8"/>
    <col min="15372" max="15372" width="13.7265625" style="8" customWidth="1"/>
    <col min="15373" max="15373" width="2.453125" style="8" customWidth="1"/>
    <col min="15374" max="15374" width="2.81640625" style="8" customWidth="1"/>
    <col min="15375" max="15375" width="9.26953125" style="8" customWidth="1"/>
    <col min="15376" max="15378" width="5.54296875" style="8" customWidth="1"/>
    <col min="15379" max="15394" width="10.81640625" style="8"/>
    <col min="15395" max="15395" width="7.453125" style="8" customWidth="1"/>
    <col min="15396" max="15396" width="4.7265625" style="8" customWidth="1"/>
    <col min="15397" max="15398" width="2.453125" style="8" customWidth="1"/>
    <col min="15399" max="15399" width="2.26953125" style="8" customWidth="1"/>
    <col min="15400" max="15400" width="8.81640625" style="8" customWidth="1"/>
    <col min="15401" max="15401" width="2.453125" style="8" customWidth="1"/>
    <col min="15402" max="15403" width="10.81640625" style="8"/>
    <col min="15404" max="15404" width="2.453125" style="8" customWidth="1"/>
    <col min="15405" max="15405" width="2.26953125" style="8" customWidth="1"/>
    <col min="15406" max="15406" width="10.453125" style="8" customWidth="1"/>
    <col min="15407" max="15407" width="2.453125" style="8" customWidth="1"/>
    <col min="15408" max="15411" width="10.81640625" style="8"/>
    <col min="15412" max="15412" width="2.26953125" style="8" customWidth="1"/>
    <col min="15413" max="15616" width="10.81640625" style="8"/>
    <col min="15617" max="15617" width="2.453125" style="8" customWidth="1"/>
    <col min="15618" max="15618" width="9.26953125" style="8" customWidth="1"/>
    <col min="15619" max="15619" width="17.453125" style="8" customWidth="1"/>
    <col min="15620" max="15622" width="10.81640625" style="8"/>
    <col min="15623" max="15623" width="2.453125" style="8" customWidth="1"/>
    <col min="15624" max="15624" width="2.7265625" style="8" customWidth="1"/>
    <col min="15625" max="15625" width="23" style="8" customWidth="1"/>
    <col min="15626" max="15626" width="13" style="8" bestFit="1" customWidth="1"/>
    <col min="15627" max="15627" width="10.81640625" style="8"/>
    <col min="15628" max="15628" width="13.7265625" style="8" customWidth="1"/>
    <col min="15629" max="15629" width="2.453125" style="8" customWidth="1"/>
    <col min="15630" max="15630" width="2.81640625" style="8" customWidth="1"/>
    <col min="15631" max="15631" width="9.26953125" style="8" customWidth="1"/>
    <col min="15632" max="15634" width="5.54296875" style="8" customWidth="1"/>
    <col min="15635" max="15650" width="10.81640625" style="8"/>
    <col min="15651" max="15651" width="7.453125" style="8" customWidth="1"/>
    <col min="15652" max="15652" width="4.7265625" style="8" customWidth="1"/>
    <col min="15653" max="15654" width="2.453125" style="8" customWidth="1"/>
    <col min="15655" max="15655" width="2.26953125" style="8" customWidth="1"/>
    <col min="15656" max="15656" width="8.81640625" style="8" customWidth="1"/>
    <col min="15657" max="15657" width="2.453125" style="8" customWidth="1"/>
    <col min="15658" max="15659" width="10.81640625" style="8"/>
    <col min="15660" max="15660" width="2.453125" style="8" customWidth="1"/>
    <col min="15661" max="15661" width="2.26953125" style="8" customWidth="1"/>
    <col min="15662" max="15662" width="10.453125" style="8" customWidth="1"/>
    <col min="15663" max="15663" width="2.453125" style="8" customWidth="1"/>
    <col min="15664" max="15667" width="10.81640625" style="8"/>
    <col min="15668" max="15668" width="2.26953125" style="8" customWidth="1"/>
    <col min="15669" max="15872" width="10.81640625" style="8"/>
    <col min="15873" max="15873" width="2.453125" style="8" customWidth="1"/>
    <col min="15874" max="15874" width="9.26953125" style="8" customWidth="1"/>
    <col min="15875" max="15875" width="17.453125" style="8" customWidth="1"/>
    <col min="15876" max="15878" width="10.81640625" style="8"/>
    <col min="15879" max="15879" width="2.453125" style="8" customWidth="1"/>
    <col min="15880" max="15880" width="2.7265625" style="8" customWidth="1"/>
    <col min="15881" max="15881" width="23" style="8" customWidth="1"/>
    <col min="15882" max="15882" width="13" style="8" bestFit="1" customWidth="1"/>
    <col min="15883" max="15883" width="10.81640625" style="8"/>
    <col min="15884" max="15884" width="13.7265625" style="8" customWidth="1"/>
    <col min="15885" max="15885" width="2.453125" style="8" customWidth="1"/>
    <col min="15886" max="15886" width="2.81640625" style="8" customWidth="1"/>
    <col min="15887" max="15887" width="9.26953125" style="8" customWidth="1"/>
    <col min="15888" max="15890" width="5.54296875" style="8" customWidth="1"/>
    <col min="15891" max="15906" width="10.81640625" style="8"/>
    <col min="15907" max="15907" width="7.453125" style="8" customWidth="1"/>
    <col min="15908" max="15908" width="4.7265625" style="8" customWidth="1"/>
    <col min="15909" max="15910" width="2.453125" style="8" customWidth="1"/>
    <col min="15911" max="15911" width="2.26953125" style="8" customWidth="1"/>
    <col min="15912" max="15912" width="8.81640625" style="8" customWidth="1"/>
    <col min="15913" max="15913" width="2.453125" style="8" customWidth="1"/>
    <col min="15914" max="15915" width="10.81640625" style="8"/>
    <col min="15916" max="15916" width="2.453125" style="8" customWidth="1"/>
    <col min="15917" max="15917" width="2.26953125" style="8" customWidth="1"/>
    <col min="15918" max="15918" width="10.453125" style="8" customWidth="1"/>
    <col min="15919" max="15919" width="2.453125" style="8" customWidth="1"/>
    <col min="15920" max="15923" width="10.81640625" style="8"/>
    <col min="15924" max="15924" width="2.26953125" style="8" customWidth="1"/>
    <col min="15925" max="16128" width="10.81640625" style="8"/>
    <col min="16129" max="16129" width="2.453125" style="8" customWidth="1"/>
    <col min="16130" max="16130" width="9.26953125" style="8" customWidth="1"/>
    <col min="16131" max="16131" width="17.453125" style="8" customWidth="1"/>
    <col min="16132" max="16134" width="10.81640625" style="8"/>
    <col min="16135" max="16135" width="2.453125" style="8" customWidth="1"/>
    <col min="16136" max="16136" width="2.7265625" style="8" customWidth="1"/>
    <col min="16137" max="16137" width="23" style="8" customWidth="1"/>
    <col min="16138" max="16138" width="13" style="8" bestFit="1" customWidth="1"/>
    <col min="16139" max="16139" width="10.81640625" style="8"/>
    <col min="16140" max="16140" width="13.7265625" style="8" customWidth="1"/>
    <col min="16141" max="16141" width="2.453125" style="8" customWidth="1"/>
    <col min="16142" max="16142" width="2.81640625" style="8" customWidth="1"/>
    <col min="16143" max="16143" width="9.26953125" style="8" customWidth="1"/>
    <col min="16144" max="16146" width="5.54296875" style="8" customWidth="1"/>
    <col min="16147" max="16162" width="10.81640625" style="8"/>
    <col min="16163" max="16163" width="7.453125" style="8" customWidth="1"/>
    <col min="16164" max="16164" width="4.7265625" style="8" customWidth="1"/>
    <col min="16165" max="16166" width="2.453125" style="8" customWidth="1"/>
    <col min="16167" max="16167" width="2.26953125" style="8" customWidth="1"/>
    <col min="16168" max="16168" width="8.81640625" style="8" customWidth="1"/>
    <col min="16169" max="16169" width="2.453125" style="8" customWidth="1"/>
    <col min="16170" max="16171" width="10.81640625" style="8"/>
    <col min="16172" max="16172" width="2.453125" style="8" customWidth="1"/>
    <col min="16173" max="16173" width="2.26953125" style="8" customWidth="1"/>
    <col min="16174" max="16174" width="10.453125" style="8" customWidth="1"/>
    <col min="16175" max="16175" width="2.453125" style="8" customWidth="1"/>
    <col min="16176" max="16179" width="10.81640625" style="8"/>
    <col min="16180" max="16180" width="2.26953125" style="8" customWidth="1"/>
    <col min="16181" max="16384" width="10.81640625" style="8"/>
  </cols>
  <sheetData>
    <row r="1" spans="2:52" ht="12.75" customHeight="1" thickBot="1">
      <c r="E1" s="9" t="s">
        <v>10</v>
      </c>
      <c r="G1" s="10"/>
      <c r="M1" s="10"/>
      <c r="U1" s="9" t="s">
        <v>10</v>
      </c>
      <c r="AG1" s="9" t="s">
        <v>10</v>
      </c>
      <c r="AK1" s="10"/>
      <c r="AR1" s="10"/>
      <c r="AX1" s="9" t="s">
        <v>10</v>
      </c>
      <c r="AZ1" s="10"/>
    </row>
    <row r="2" spans="2:52" ht="13">
      <c r="B2" s="11" t="s">
        <v>11</v>
      </c>
      <c r="C2" s="11"/>
      <c r="G2" s="10"/>
      <c r="I2" s="11" t="s">
        <v>12</v>
      </c>
      <c r="J2" s="11"/>
      <c r="M2" s="10"/>
      <c r="AK2" s="10"/>
      <c r="AM2" s="12"/>
      <c r="AN2" s="12" t="s">
        <v>13</v>
      </c>
      <c r="AR2" s="10"/>
      <c r="AS2" s="12"/>
      <c r="AT2" s="12" t="s">
        <v>14</v>
      </c>
      <c r="AZ2" s="10"/>
    </row>
    <row r="3" spans="2:52" ht="13">
      <c r="B3" s="13"/>
      <c r="C3" s="13" t="s">
        <v>15</v>
      </c>
      <c r="G3" s="10"/>
      <c r="I3" s="13"/>
      <c r="J3" s="13" t="s">
        <v>16</v>
      </c>
      <c r="M3" s="10"/>
      <c r="AK3" s="10"/>
      <c r="AM3" s="8" t="s">
        <v>17</v>
      </c>
      <c r="AN3" s="8">
        <v>25</v>
      </c>
      <c r="AR3" s="10"/>
      <c r="AS3" s="8" t="s">
        <v>17</v>
      </c>
      <c r="AT3" s="8">
        <v>15</v>
      </c>
      <c r="AZ3" s="10"/>
    </row>
    <row r="4" spans="2:52">
      <c r="B4" s="8" t="s">
        <v>18</v>
      </c>
      <c r="C4" s="8">
        <v>298</v>
      </c>
      <c r="G4" s="10"/>
      <c r="I4" s="8" t="s">
        <v>19</v>
      </c>
      <c r="J4" s="14">
        <v>35752</v>
      </c>
      <c r="M4" s="10"/>
      <c r="AK4" s="10"/>
      <c r="AM4" s="8" t="s">
        <v>20</v>
      </c>
      <c r="AN4" s="8">
        <v>25</v>
      </c>
      <c r="AR4" s="10"/>
      <c r="AS4" s="8" t="s">
        <v>20</v>
      </c>
      <c r="AT4" s="8">
        <v>20</v>
      </c>
      <c r="AZ4" s="10"/>
    </row>
    <row r="5" spans="2:52">
      <c r="B5" s="8" t="s">
        <v>21</v>
      </c>
      <c r="C5" s="8">
        <v>245</v>
      </c>
      <c r="G5" s="10"/>
      <c r="I5" s="8" t="s">
        <v>22</v>
      </c>
      <c r="J5" s="14">
        <v>70549</v>
      </c>
      <c r="M5" s="10"/>
      <c r="AK5" s="10"/>
      <c r="AM5" s="8" t="s">
        <v>23</v>
      </c>
      <c r="AN5" s="8">
        <v>25</v>
      </c>
      <c r="AR5" s="10"/>
      <c r="AS5" s="8" t="s">
        <v>23</v>
      </c>
      <c r="AT5" s="8">
        <v>20</v>
      </c>
      <c r="AZ5" s="10"/>
    </row>
    <row r="6" spans="2:52" ht="13" thickBot="1">
      <c r="B6" s="8" t="s">
        <v>24</v>
      </c>
      <c r="C6" s="8">
        <v>47</v>
      </c>
      <c r="G6" s="10"/>
      <c r="I6" s="8" t="s">
        <v>25</v>
      </c>
      <c r="J6" s="14">
        <v>892</v>
      </c>
      <c r="M6" s="10"/>
      <c r="AK6" s="10"/>
      <c r="AM6" s="15" t="s">
        <v>26</v>
      </c>
      <c r="AN6" s="15">
        <v>25</v>
      </c>
      <c r="AR6" s="10"/>
      <c r="AS6" s="8" t="s">
        <v>26</v>
      </c>
      <c r="AT6" s="8">
        <v>25</v>
      </c>
      <c r="AZ6" s="10"/>
    </row>
    <row r="7" spans="2:52" ht="13" thickBot="1">
      <c r="B7" s="8" t="s">
        <v>27</v>
      </c>
      <c r="C7" s="8">
        <v>43</v>
      </c>
      <c r="G7" s="10"/>
      <c r="I7" s="8" t="s">
        <v>28</v>
      </c>
      <c r="J7" s="14">
        <v>29477</v>
      </c>
      <c r="M7" s="10"/>
      <c r="AK7" s="10"/>
      <c r="AR7" s="10"/>
      <c r="AS7" s="15" t="s">
        <v>29</v>
      </c>
      <c r="AT7" s="15">
        <v>20</v>
      </c>
      <c r="AZ7" s="10"/>
    </row>
    <row r="8" spans="2:52" ht="12.75" customHeight="1" thickBot="1">
      <c r="B8" s="15" t="s">
        <v>30</v>
      </c>
      <c r="C8" s="15">
        <v>36</v>
      </c>
      <c r="G8" s="10"/>
      <c r="I8" s="8" t="s">
        <v>31</v>
      </c>
      <c r="J8" s="14">
        <v>404</v>
      </c>
      <c r="M8" s="10"/>
      <c r="AK8" s="10"/>
      <c r="AR8" s="10"/>
      <c r="AZ8" s="10"/>
    </row>
    <row r="9" spans="2:52" ht="12.75" customHeight="1">
      <c r="G9" s="10"/>
      <c r="I9" s="8" t="s">
        <v>32</v>
      </c>
      <c r="J9" s="14">
        <v>755</v>
      </c>
      <c r="M9" s="10"/>
      <c r="AK9" s="10"/>
      <c r="AR9" s="10"/>
      <c r="AS9" s="12"/>
      <c r="AT9" s="12" t="s">
        <v>33</v>
      </c>
      <c r="AZ9" s="10"/>
    </row>
    <row r="10" spans="2:52" ht="12.75" customHeight="1">
      <c r="G10" s="10"/>
      <c r="I10" s="8" t="s">
        <v>34</v>
      </c>
      <c r="J10" s="14">
        <v>21115</v>
      </c>
      <c r="M10" s="10"/>
      <c r="AK10" s="10"/>
      <c r="AR10" s="10"/>
      <c r="AS10" s="8" t="s">
        <v>17</v>
      </c>
      <c r="AT10" s="8">
        <v>15</v>
      </c>
      <c r="AZ10" s="10"/>
    </row>
    <row r="11" spans="2:52" ht="12.75" customHeight="1">
      <c r="G11" s="10"/>
      <c r="I11" s="8" t="s">
        <v>35</v>
      </c>
      <c r="J11" s="14">
        <v>23173</v>
      </c>
      <c r="M11" s="10"/>
      <c r="AK11" s="10"/>
      <c r="AR11" s="10"/>
      <c r="AS11" s="8" t="s">
        <v>20</v>
      </c>
      <c r="AT11" s="8">
        <v>15</v>
      </c>
      <c r="AZ11" s="10"/>
    </row>
    <row r="12" spans="2:52" ht="12.75" customHeight="1" thickBot="1">
      <c r="G12" s="10"/>
      <c r="I12" s="8" t="s">
        <v>36</v>
      </c>
      <c r="J12" s="14">
        <v>47618</v>
      </c>
      <c r="M12" s="10"/>
      <c r="AK12" s="10"/>
      <c r="AR12" s="10"/>
      <c r="AS12" s="8" t="s">
        <v>23</v>
      </c>
      <c r="AT12" s="8">
        <v>20</v>
      </c>
      <c r="AZ12" s="10"/>
    </row>
    <row r="13" spans="2:52" ht="12.75" customHeight="1" thickBot="1">
      <c r="G13" s="10"/>
      <c r="I13" s="8" t="s">
        <v>37</v>
      </c>
      <c r="J13" s="14">
        <v>34083</v>
      </c>
      <c r="M13" s="10"/>
      <c r="O13" s="16" t="s">
        <v>38</v>
      </c>
      <c r="P13" s="16"/>
      <c r="Q13" s="16"/>
      <c r="R13" s="16"/>
      <c r="AK13" s="10"/>
      <c r="AR13" s="10"/>
      <c r="AS13" s="8" t="s">
        <v>26</v>
      </c>
      <c r="AT13" s="8">
        <v>20</v>
      </c>
      <c r="AZ13" s="10"/>
    </row>
    <row r="14" spans="2:52" ht="12.75" customHeight="1" thickBot="1">
      <c r="B14" s="17"/>
      <c r="C14" s="17" t="s">
        <v>15</v>
      </c>
      <c r="G14" s="10"/>
      <c r="I14" s="8" t="s">
        <v>39</v>
      </c>
      <c r="J14" s="14">
        <v>19847</v>
      </c>
      <c r="M14" s="10"/>
      <c r="O14" s="12"/>
      <c r="P14" s="12">
        <v>1994</v>
      </c>
      <c r="Q14" s="12">
        <v>1998</v>
      </c>
      <c r="R14" s="12">
        <v>2002</v>
      </c>
      <c r="AK14" s="10"/>
      <c r="AR14" s="10"/>
      <c r="AS14" s="15" t="s">
        <v>29</v>
      </c>
      <c r="AT14" s="15">
        <v>20</v>
      </c>
      <c r="AZ14" s="10"/>
    </row>
    <row r="15" spans="2:52" ht="12.75" customHeight="1">
      <c r="B15" s="8" t="s">
        <v>18</v>
      </c>
      <c r="C15" s="8">
        <f>C4</f>
        <v>298</v>
      </c>
      <c r="G15" s="10"/>
      <c r="I15" s="8" t="s">
        <v>40</v>
      </c>
      <c r="J15" s="14">
        <v>2569</v>
      </c>
      <c r="M15" s="10"/>
      <c r="O15" s="8" t="s">
        <v>18</v>
      </c>
      <c r="P15" s="8">
        <v>252</v>
      </c>
      <c r="Q15" s="8">
        <v>298</v>
      </c>
      <c r="R15" s="8">
        <v>251</v>
      </c>
      <c r="AK15" s="10"/>
      <c r="AR15" s="10"/>
      <c r="AZ15" s="10"/>
    </row>
    <row r="16" spans="2:52" ht="12.75" customHeight="1">
      <c r="B16" s="8" t="s">
        <v>24</v>
      </c>
      <c r="C16" s="8">
        <f>C6</f>
        <v>47</v>
      </c>
      <c r="G16" s="10"/>
      <c r="I16" s="8" t="s">
        <v>41</v>
      </c>
      <c r="J16" s="14">
        <v>18413</v>
      </c>
      <c r="M16" s="10"/>
      <c r="O16" s="8" t="s">
        <v>24</v>
      </c>
      <c r="P16" s="8">
        <v>49</v>
      </c>
      <c r="Q16" s="8">
        <v>47</v>
      </c>
      <c r="R16" s="8">
        <v>55</v>
      </c>
      <c r="AK16" s="10"/>
      <c r="AR16" s="10"/>
      <c r="AZ16" s="10"/>
    </row>
    <row r="17" spans="2:52" ht="12.75" customHeight="1">
      <c r="B17" s="8" t="s">
        <v>30</v>
      </c>
      <c r="C17" s="8">
        <f>C8</f>
        <v>36</v>
      </c>
      <c r="G17" s="10"/>
      <c r="I17" s="8" t="s">
        <v>42</v>
      </c>
      <c r="J17" s="14">
        <v>20445</v>
      </c>
      <c r="M17" s="10"/>
      <c r="O17" s="8" t="s">
        <v>30</v>
      </c>
      <c r="P17" s="8">
        <v>30</v>
      </c>
      <c r="Q17" s="8">
        <v>36</v>
      </c>
      <c r="R17" s="8">
        <v>2</v>
      </c>
      <c r="AK17" s="10"/>
      <c r="AR17" s="10"/>
      <c r="AZ17" s="10"/>
    </row>
    <row r="18" spans="2:52" ht="12.75" customHeight="1">
      <c r="B18" s="8" t="s">
        <v>27</v>
      </c>
      <c r="C18" s="8">
        <f>C7</f>
        <v>43</v>
      </c>
      <c r="G18" s="10"/>
      <c r="I18" s="8" t="s">
        <v>43</v>
      </c>
      <c r="J18" s="14">
        <v>15763</v>
      </c>
      <c r="M18" s="10"/>
      <c r="O18" s="8" t="s">
        <v>27</v>
      </c>
      <c r="P18" s="8">
        <v>47</v>
      </c>
      <c r="Q18" s="8">
        <v>43</v>
      </c>
      <c r="R18" s="8">
        <v>47</v>
      </c>
      <c r="AK18" s="10"/>
      <c r="AR18" s="10"/>
      <c r="AZ18" s="10"/>
    </row>
    <row r="19" spans="2:52" ht="12.75" customHeight="1" thickBot="1">
      <c r="B19" s="8" t="s">
        <v>21</v>
      </c>
      <c r="C19" s="8">
        <f>C5</f>
        <v>245</v>
      </c>
      <c r="G19" s="10"/>
      <c r="I19" s="15" t="s">
        <v>44</v>
      </c>
      <c r="J19" s="18">
        <v>16172</v>
      </c>
      <c r="M19" s="10"/>
      <c r="O19" s="15" t="s">
        <v>21</v>
      </c>
      <c r="P19" s="15">
        <v>294</v>
      </c>
      <c r="Q19" s="15">
        <v>245</v>
      </c>
      <c r="R19" s="15">
        <v>248</v>
      </c>
      <c r="AK19" s="10"/>
      <c r="AR19" s="10"/>
      <c r="AZ19" s="10"/>
    </row>
    <row r="20" spans="2:52" ht="12.75" customHeight="1">
      <c r="G20" s="10"/>
      <c r="M20" s="10"/>
      <c r="AK20" s="10"/>
      <c r="AR20" s="10"/>
      <c r="AZ20" s="10"/>
    </row>
    <row r="21" spans="2:52" ht="12.75" customHeight="1">
      <c r="G21" s="10"/>
      <c r="M21" s="10"/>
      <c r="AK21" s="10"/>
      <c r="AR21" s="10"/>
      <c r="AZ21" s="10"/>
    </row>
    <row r="22" spans="2:52" ht="12.75" customHeight="1">
      <c r="G22" s="10"/>
      <c r="M22" s="10"/>
      <c r="AK22" s="10"/>
      <c r="AR22" s="10"/>
      <c r="AZ22" s="10"/>
    </row>
    <row r="23" spans="2:52" ht="12.75" customHeight="1">
      <c r="G23" s="10"/>
      <c r="M23" s="10"/>
      <c r="AK23" s="10"/>
      <c r="AR23" s="10"/>
      <c r="AZ23" s="10"/>
    </row>
    <row r="24" spans="2:52" ht="12.75" customHeight="1">
      <c r="G24" s="10"/>
      <c r="M24" s="10"/>
      <c r="AK24" s="10"/>
      <c r="AR24" s="10"/>
      <c r="AZ24" s="10"/>
    </row>
    <row r="25" spans="2:52" ht="12.75" customHeight="1">
      <c r="G25" s="10"/>
      <c r="M25" s="10"/>
      <c r="AK25" s="10"/>
      <c r="AR25" s="10"/>
      <c r="AZ25" s="10"/>
    </row>
    <row r="26" spans="2:52" ht="12.75" customHeight="1">
      <c r="G26" s="10"/>
      <c r="M26" s="10"/>
      <c r="AK26" s="10"/>
      <c r="AR26" s="10"/>
      <c r="AZ26" s="10"/>
    </row>
    <row r="27" spans="2:52" ht="12.75" customHeight="1">
      <c r="G27" s="10"/>
      <c r="M27" s="10"/>
      <c r="AK27" s="10"/>
      <c r="AR27" s="10"/>
      <c r="AZ27" s="10"/>
    </row>
    <row r="28" spans="2:52" ht="12.75" customHeight="1">
      <c r="G28" s="10"/>
      <c r="M28" s="10"/>
      <c r="AK28" s="10"/>
      <c r="AR28" s="10"/>
      <c r="AZ28" s="10"/>
    </row>
    <row r="29" spans="2:52" ht="12.75" customHeight="1">
      <c r="G29" s="10"/>
      <c r="M29" s="10"/>
      <c r="AK29" s="10"/>
      <c r="AR29" s="10"/>
      <c r="AZ29" s="10"/>
    </row>
    <row r="30" spans="2:52" ht="12.75" customHeight="1">
      <c r="G30" s="10"/>
      <c r="M30" s="10"/>
      <c r="AK30" s="10"/>
      <c r="AR30" s="10"/>
      <c r="AZ30" s="10"/>
    </row>
    <row r="31" spans="2:52" ht="12.75" customHeight="1">
      <c r="G31" s="10"/>
      <c r="M31" s="10"/>
      <c r="AK31" s="10"/>
      <c r="AR31" s="10"/>
      <c r="AZ31" s="10"/>
    </row>
    <row r="32" spans="2:52" ht="12.75" customHeight="1">
      <c r="G32" s="10"/>
      <c r="M32" s="10"/>
      <c r="AK32" s="10"/>
      <c r="AR32" s="10"/>
      <c r="AZ32" s="10"/>
    </row>
    <row r="33" spans="7:52" ht="12.75" customHeight="1">
      <c r="G33" s="10"/>
      <c r="M33" s="10"/>
      <c r="AK33" s="10"/>
      <c r="AR33" s="10"/>
      <c r="AZ33" s="10"/>
    </row>
    <row r="34" spans="7:52" ht="12.75" customHeight="1">
      <c r="G34" s="10"/>
      <c r="M34" s="10"/>
      <c r="AK34" s="10"/>
      <c r="AR34" s="10"/>
      <c r="AZ34" s="10"/>
    </row>
    <row r="35" spans="7:52" ht="12.75" customHeight="1" thickBot="1">
      <c r="G35" s="10"/>
      <c r="M35" s="10"/>
      <c r="AK35" s="10"/>
      <c r="AR35" s="10"/>
      <c r="AZ35" s="10"/>
    </row>
    <row r="36" spans="7:52" ht="12.75" customHeight="1">
      <c r="G36" s="10"/>
      <c r="M36" s="10"/>
      <c r="O36" s="12"/>
      <c r="P36" s="12">
        <v>1994</v>
      </c>
      <c r="Q36" s="12">
        <v>1998</v>
      </c>
      <c r="AK36" s="10"/>
      <c r="AR36" s="10"/>
      <c r="AZ36" s="10"/>
    </row>
    <row r="37" spans="7:52" ht="12.75" customHeight="1">
      <c r="G37" s="10"/>
      <c r="M37" s="10"/>
      <c r="O37" s="8" t="s">
        <v>21</v>
      </c>
      <c r="P37" s="8">
        <v>294</v>
      </c>
      <c r="Q37" s="8">
        <v>245</v>
      </c>
      <c r="AK37" s="10"/>
      <c r="AR37" s="10"/>
      <c r="AZ37" s="10"/>
    </row>
    <row r="38" spans="7:52" ht="12.75" customHeight="1">
      <c r="G38" s="10"/>
      <c r="M38" s="10"/>
      <c r="O38" s="8" t="s">
        <v>18</v>
      </c>
      <c r="P38" s="8">
        <v>252</v>
      </c>
      <c r="Q38" s="8">
        <v>298</v>
      </c>
      <c r="AK38" s="10"/>
      <c r="AR38" s="10"/>
      <c r="AZ38" s="10"/>
    </row>
    <row r="39" spans="7:52" ht="12.75" customHeight="1">
      <c r="G39" s="10"/>
      <c r="M39" s="10"/>
      <c r="O39" s="8" t="s">
        <v>24</v>
      </c>
      <c r="P39" s="8">
        <v>49</v>
      </c>
      <c r="Q39" s="8">
        <v>47</v>
      </c>
      <c r="AK39" s="10"/>
      <c r="AR39" s="10"/>
      <c r="AZ39" s="10"/>
    </row>
    <row r="40" spans="7:52" ht="12.75" customHeight="1">
      <c r="G40" s="10"/>
      <c r="M40" s="10"/>
      <c r="O40" s="8" t="s">
        <v>27</v>
      </c>
      <c r="P40" s="8">
        <v>47</v>
      </c>
      <c r="Q40" s="8">
        <v>43</v>
      </c>
      <c r="AK40" s="10"/>
      <c r="AR40" s="10"/>
      <c r="AZ40" s="10"/>
    </row>
    <row r="41" spans="7:52" ht="12.75" customHeight="1" thickBot="1">
      <c r="G41" s="10"/>
      <c r="M41" s="10"/>
      <c r="O41" s="15" t="s">
        <v>30</v>
      </c>
      <c r="P41" s="15">
        <v>30</v>
      </c>
      <c r="Q41" s="15">
        <v>36</v>
      </c>
      <c r="AK41" s="10"/>
      <c r="AR41" s="10"/>
      <c r="AZ41" s="10"/>
    </row>
    <row r="42" spans="7:52" ht="12.75" customHeight="1">
      <c r="G42" s="10"/>
      <c r="M42" s="10"/>
      <c r="AK42" s="10"/>
      <c r="AR42" s="10"/>
      <c r="AZ42" s="10"/>
    </row>
    <row r="43" spans="7:52" ht="12.75" customHeight="1">
      <c r="G43" s="10"/>
      <c r="M43" s="10"/>
      <c r="AK43" s="10"/>
      <c r="AR43" s="10"/>
      <c r="AZ43" s="10"/>
    </row>
    <row r="44" spans="7:52" ht="12.75" customHeight="1">
      <c r="G44" s="10"/>
      <c r="M44" s="10"/>
      <c r="AK44" s="10"/>
      <c r="AR44" s="10"/>
      <c r="AZ44" s="10"/>
    </row>
    <row r="45" spans="7:52" ht="12.75" customHeight="1">
      <c r="G45" s="10"/>
      <c r="M45" s="10"/>
      <c r="AK45" s="10"/>
      <c r="AR45" s="10"/>
      <c r="AZ45" s="10"/>
    </row>
    <row r="46" spans="7:52" ht="12.75" customHeight="1">
      <c r="G46" s="10"/>
      <c r="M46" s="10"/>
      <c r="AK46" s="10"/>
      <c r="AR46" s="10"/>
      <c r="AZ46" s="10"/>
    </row>
    <row r="47" spans="7:52" ht="12.75" customHeight="1">
      <c r="G47" s="10"/>
      <c r="M47" s="10"/>
      <c r="AK47" s="10"/>
      <c r="AR47" s="10"/>
      <c r="AZ47" s="10"/>
    </row>
    <row r="48" spans="7:52" ht="12.75" customHeight="1">
      <c r="G48" s="10"/>
      <c r="M48" s="10"/>
      <c r="AK48" s="10"/>
      <c r="AR48" s="10"/>
      <c r="AZ48" s="10"/>
    </row>
    <row r="49" spans="1:52">
      <c r="G49" s="10"/>
      <c r="M49" s="10"/>
      <c r="AK49" s="10"/>
      <c r="AR49" s="10"/>
      <c r="AZ49" s="10"/>
    </row>
    <row r="50" spans="1:52">
      <c r="G50" s="10"/>
      <c r="M50" s="10"/>
      <c r="AK50" s="10"/>
      <c r="AR50" s="10"/>
      <c r="AZ50" s="10"/>
    </row>
    <row r="51" spans="1:52">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row>
  </sheetData>
  <hyperlinks>
    <hyperlink ref="E1" location="Inhaltsverzeichnis!A1" display="Inhaltsverzeichnis" xr:uid="{CE7CAAAE-2356-40B2-80C7-7282B5E9DE0F}"/>
    <hyperlink ref="U1" location="Inhaltsverzeichnis!A1" display="Inhaltsverzeichnis" xr:uid="{153E6F03-C252-49BF-A1D8-D786461341DE}"/>
    <hyperlink ref="AG1" location="Inhaltsverzeichnis!A1" display="Inhaltsverzeichnis" xr:uid="{9FC90F4E-9401-4282-BEF7-480AEA5729C1}"/>
    <hyperlink ref="AX1" location="Inhaltsverzeichnis!A1" display="Inhaltsverzeichnis" xr:uid="{0A1CDD9E-D38E-4A30-8B1C-310213C486C7}"/>
  </hyperlinks>
  <pageMargins left="0.78740157499999996" right="0.78740157499999996" top="0.984251969" bottom="0.984251969" header="0.4921259845" footer="0.492125984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21CD7-D6F1-4999-ACBE-A3B945A9AA8C}">
  <dimension ref="A1:F74"/>
  <sheetViews>
    <sheetView showGridLines="0" topLeftCell="A13" zoomScaleNormal="100" zoomScalePageLayoutView="125" workbookViewId="0"/>
  </sheetViews>
  <sheetFormatPr baseColWidth="10" defaultColWidth="8.81640625" defaultRowHeight="15" customHeight="1"/>
  <cols>
    <col min="1" max="1" width="12.7265625" style="19" customWidth="1"/>
    <col min="2" max="2" width="82.81640625" style="20" customWidth="1"/>
    <col min="3" max="3" width="13.81640625" style="20" customWidth="1"/>
    <col min="4" max="4" width="24.453125" style="20" customWidth="1"/>
    <col min="5" max="5" width="23.81640625" style="20" customWidth="1"/>
    <col min="6" max="6" width="15.54296875" style="20" customWidth="1"/>
    <col min="7" max="16384" width="8.81640625" style="20"/>
  </cols>
  <sheetData>
    <row r="1" spans="1:6" ht="60" customHeight="1">
      <c r="A1" s="19" t="s">
        <v>106</v>
      </c>
    </row>
    <row r="2" spans="1:6" ht="15" customHeight="1">
      <c r="A2" s="19" t="s">
        <v>107</v>
      </c>
    </row>
    <row r="3" spans="1:6" ht="15" customHeight="1">
      <c r="A3" s="19" t="s">
        <v>108</v>
      </c>
    </row>
    <row r="4" spans="1:6" ht="15" customHeight="1">
      <c r="A4" s="19" t="s">
        <v>109</v>
      </c>
    </row>
    <row r="5" spans="1:6" s="21" customFormat="1" ht="15" customHeight="1">
      <c r="A5" s="19" t="s">
        <v>110</v>
      </c>
      <c r="B5" s="20"/>
      <c r="C5" s="20" t="s">
        <v>111</v>
      </c>
      <c r="D5" s="20" t="s">
        <v>112</v>
      </c>
      <c r="E5" s="20"/>
      <c r="F5" s="20"/>
    </row>
    <row r="6" spans="1:6" s="21" customFormat="1" ht="15" customHeight="1">
      <c r="A6" s="19" t="s">
        <v>113</v>
      </c>
      <c r="B6" s="20"/>
      <c r="C6" s="20">
        <f ca="1">YEAR(TODAY())-5</f>
        <v>2019</v>
      </c>
      <c r="D6" s="20">
        <v>500</v>
      </c>
      <c r="E6" s="20"/>
      <c r="F6" s="20"/>
    </row>
    <row r="7" spans="1:6" s="21" customFormat="1" ht="15" customHeight="1">
      <c r="A7" s="19" t="s">
        <v>114</v>
      </c>
      <c r="B7" s="20"/>
      <c r="C7" s="20">
        <f ca="1">YEAR(TODAY())-4</f>
        <v>2020</v>
      </c>
      <c r="D7" s="20">
        <v>800</v>
      </c>
      <c r="E7" s="20"/>
      <c r="F7" s="20"/>
    </row>
    <row r="8" spans="1:6" s="21" customFormat="1" ht="15" customHeight="1">
      <c r="A8" s="19" t="s">
        <v>115</v>
      </c>
      <c r="B8" s="20"/>
      <c r="C8" s="20">
        <f ca="1">YEAR(TODAY())-3</f>
        <v>2021</v>
      </c>
      <c r="D8" s="20">
        <v>1000</v>
      </c>
      <c r="E8" s="20"/>
      <c r="F8" s="20"/>
    </row>
    <row r="9" spans="1:6" s="21" customFormat="1" ht="15" customHeight="1">
      <c r="A9" s="24" t="s">
        <v>116</v>
      </c>
      <c r="B9" s="20"/>
      <c r="C9" s="20">
        <f ca="1">YEAR(TODAY())-2</f>
        <v>2022</v>
      </c>
      <c r="D9" s="20">
        <v>900</v>
      </c>
      <c r="E9" s="20"/>
      <c r="F9" s="20"/>
    </row>
    <row r="10" spans="1:6" s="21" customFormat="1" ht="15" customHeight="1">
      <c r="A10" s="19" t="s">
        <v>117</v>
      </c>
      <c r="B10" s="20"/>
      <c r="C10" s="20">
        <f ca="1">YEAR(TODAY())-1</f>
        <v>2023</v>
      </c>
      <c r="D10" s="20">
        <v>1000</v>
      </c>
      <c r="E10" s="20"/>
      <c r="F10" s="20"/>
    </row>
    <row r="11" spans="1:6" s="21" customFormat="1" ht="15" customHeight="1">
      <c r="A11" s="19"/>
      <c r="B11" s="20"/>
      <c r="C11" s="20">
        <f ca="1">YEAR(TODAY())</f>
        <v>2024</v>
      </c>
      <c r="D11" s="20">
        <v>1200</v>
      </c>
      <c r="E11" s="20"/>
      <c r="F11" s="20"/>
    </row>
    <row r="12" spans="1:6" s="21" customFormat="1" ht="15" customHeight="1">
      <c r="A12" s="19"/>
      <c r="B12" s="20"/>
      <c r="C12" s="20"/>
      <c r="D12" s="20"/>
      <c r="E12" s="20"/>
      <c r="F12" s="20"/>
    </row>
    <row r="13" spans="1:6" s="21" customFormat="1" ht="15" customHeight="1">
      <c r="A13" s="19"/>
      <c r="B13" s="20"/>
      <c r="C13" s="20"/>
      <c r="D13" s="20"/>
      <c r="E13" s="20"/>
      <c r="F13" s="20"/>
    </row>
    <row r="14" spans="1:6" s="21" customFormat="1" ht="15" customHeight="1">
      <c r="A14" s="19"/>
      <c r="B14" s="20"/>
      <c r="C14" s="20"/>
      <c r="D14" s="20"/>
      <c r="E14" s="20"/>
      <c r="F14" s="20"/>
    </row>
    <row r="15" spans="1:6" s="21" customFormat="1" ht="15" customHeight="1">
      <c r="A15" s="19"/>
      <c r="B15" s="20"/>
      <c r="C15" s="20"/>
      <c r="D15" s="20"/>
      <c r="E15" s="20"/>
      <c r="F15" s="20"/>
    </row>
    <row r="16" spans="1:6" s="21" customFormat="1" ht="15" customHeight="1">
      <c r="A16" s="19"/>
      <c r="B16" s="20"/>
      <c r="C16" s="20"/>
      <c r="D16" s="20"/>
      <c r="E16" s="20"/>
      <c r="F16" s="20"/>
    </row>
    <row r="17" spans="1:6" s="21" customFormat="1" ht="15" customHeight="1">
      <c r="A17" s="19"/>
      <c r="B17" s="20"/>
      <c r="C17" s="20"/>
      <c r="D17" s="20"/>
      <c r="E17" s="20"/>
      <c r="F17" s="20"/>
    </row>
    <row r="18" spans="1:6" s="21" customFormat="1" ht="15" customHeight="1">
      <c r="A18" s="19"/>
      <c r="B18" s="20"/>
      <c r="C18" s="20"/>
      <c r="D18" s="20"/>
      <c r="E18" s="20"/>
      <c r="F18" s="20"/>
    </row>
    <row r="19" spans="1:6" s="21" customFormat="1" ht="15" customHeight="1">
      <c r="A19" s="19"/>
      <c r="B19" s="20"/>
      <c r="C19" s="20"/>
      <c r="D19" s="20"/>
      <c r="E19" s="20"/>
      <c r="F19" s="20"/>
    </row>
    <row r="20" spans="1:6" s="21" customFormat="1" ht="15" customHeight="1">
      <c r="A20" s="19"/>
      <c r="B20" s="20"/>
      <c r="C20" s="20"/>
      <c r="D20" s="20"/>
      <c r="E20" s="20"/>
      <c r="F20" s="20"/>
    </row>
    <row r="21" spans="1:6" s="21" customFormat="1" ht="15" customHeight="1">
      <c r="A21" s="19"/>
      <c r="B21" s="20"/>
      <c r="C21" s="20"/>
      <c r="D21" s="20"/>
      <c r="E21" s="20"/>
      <c r="F21" s="20"/>
    </row>
    <row r="22" spans="1:6" s="21" customFormat="1" ht="15" customHeight="1">
      <c r="A22" s="19"/>
      <c r="B22" s="20"/>
    </row>
    <row r="23" spans="1:6" s="21" customFormat="1" ht="15" customHeight="1">
      <c r="A23" s="19"/>
      <c r="B23" s="20"/>
    </row>
    <row r="24" spans="1:6" s="21" customFormat="1" ht="15" customHeight="1">
      <c r="A24" s="19"/>
      <c r="B24" s="20"/>
    </row>
    <row r="28" spans="1:6" ht="15" customHeight="1">
      <c r="A28" s="19" t="s">
        <v>118</v>
      </c>
    </row>
    <row r="29" spans="1:6" ht="15" customHeight="1">
      <c r="A29" s="19" t="s">
        <v>119</v>
      </c>
    </row>
    <row r="30" spans="1:6" ht="15" customHeight="1">
      <c r="A30" s="19" t="s">
        <v>120</v>
      </c>
    </row>
    <row r="31" spans="1:6" ht="15" customHeight="1">
      <c r="A31" s="19" t="s">
        <v>121</v>
      </c>
    </row>
    <row r="32" spans="1:6" ht="15" customHeight="1">
      <c r="A32" s="19" t="s">
        <v>122</v>
      </c>
    </row>
    <row r="33" spans="1:1" ht="15" customHeight="1">
      <c r="A33" s="19" t="s">
        <v>123</v>
      </c>
    </row>
    <row r="34" spans="1:1" ht="15" customHeight="1">
      <c r="A34" s="19" t="s">
        <v>124</v>
      </c>
    </row>
    <row r="35" spans="1:1" ht="15" customHeight="1">
      <c r="A35" s="19" t="s">
        <v>125</v>
      </c>
    </row>
    <row r="36" spans="1:1" ht="15" customHeight="1">
      <c r="A36" s="19" t="s">
        <v>126</v>
      </c>
    </row>
    <row r="52" spans="1:1" ht="15" customHeight="1">
      <c r="A52" s="19" t="s">
        <v>127</v>
      </c>
    </row>
    <row r="53" spans="1:1" ht="15" customHeight="1">
      <c r="A53" s="19" t="s">
        <v>128</v>
      </c>
    </row>
    <row r="54" spans="1:1" ht="15" customHeight="1">
      <c r="A54" s="19" t="s">
        <v>129</v>
      </c>
    </row>
    <row r="55" spans="1:1" ht="15" customHeight="1">
      <c r="A55" s="19" t="s">
        <v>130</v>
      </c>
    </row>
    <row r="56" spans="1:1" ht="15" customHeight="1">
      <c r="A56" s="24" t="s">
        <v>131</v>
      </c>
    </row>
    <row r="57" spans="1:1" ht="15" customHeight="1">
      <c r="A57" s="19" t="s">
        <v>132</v>
      </c>
    </row>
    <row r="67" spans="1:6" ht="15" customHeight="1">
      <c r="D67" s="25" t="s">
        <v>133</v>
      </c>
      <c r="E67" s="25" t="s">
        <v>112</v>
      </c>
      <c r="F67" s="25" t="s">
        <v>134</v>
      </c>
    </row>
    <row r="68" spans="1:6" ht="15" customHeight="1">
      <c r="D68" s="20">
        <f ca="1">YEAR(TODAY())-5</f>
        <v>2019</v>
      </c>
      <c r="E68" s="26">
        <v>500</v>
      </c>
      <c r="F68" s="27">
        <v>5000</v>
      </c>
    </row>
    <row r="69" spans="1:6" ht="15" customHeight="1">
      <c r="D69" s="20">
        <f ca="1">YEAR(TODAY())-4</f>
        <v>2020</v>
      </c>
      <c r="E69" s="20">
        <v>800</v>
      </c>
      <c r="F69" s="28">
        <v>11200</v>
      </c>
    </row>
    <row r="70" spans="1:6" ht="15" customHeight="1">
      <c r="A70" s="19" t="s">
        <v>102</v>
      </c>
      <c r="D70" s="20">
        <f ca="1">YEAR(TODAY())-3</f>
        <v>2021</v>
      </c>
      <c r="E70" s="26">
        <v>1000</v>
      </c>
      <c r="F70" s="27">
        <v>30000</v>
      </c>
    </row>
    <row r="71" spans="1:6" ht="15" customHeight="1">
      <c r="A71" s="19" t="s">
        <v>135</v>
      </c>
      <c r="D71" s="20">
        <f ca="1">YEAR(TODAY())-2</f>
        <v>2022</v>
      </c>
      <c r="E71" s="20">
        <v>900</v>
      </c>
      <c r="F71" s="28">
        <v>25000</v>
      </c>
    </row>
    <row r="72" spans="1:6" ht="15" customHeight="1">
      <c r="A72" s="19" t="s">
        <v>136</v>
      </c>
      <c r="D72" s="20">
        <f ca="1">YEAR(TODAY())-1</f>
        <v>2023</v>
      </c>
      <c r="E72" s="26">
        <v>1000</v>
      </c>
      <c r="F72" s="27">
        <v>5000</v>
      </c>
    </row>
    <row r="73" spans="1:6" ht="15" customHeight="1">
      <c r="A73" s="19" t="s">
        <v>137</v>
      </c>
      <c r="D73" s="20">
        <f ca="1">YEAR(TODAY())</f>
        <v>2024</v>
      </c>
      <c r="E73" s="20">
        <v>1200</v>
      </c>
      <c r="F73" s="28">
        <v>8000</v>
      </c>
    </row>
    <row r="74" spans="1:6" ht="15" customHeight="1">
      <c r="A74" s="19" t="s">
        <v>105</v>
      </c>
    </row>
  </sheetData>
  <hyperlinks>
    <hyperlink ref="A73" r:id="rId1" tooltip="Auswählen, um weitere Informationen im Web zu den verfügbaren Diagrammtypen in Office anzuzeigen" xr:uid="{DF89B95A-E6B2-4F67-A136-D0B9876805DA}"/>
    <hyperlink ref="A72" r:id="rId2" tooltip="Auswählen, um Informationen im Web zum Erstellen eines Verbunddiagramms mit einer sekundären Achse anzuzeigen" xr:uid="{8576751C-FB6A-460A-AA9C-337BCBC31CF3}"/>
    <hyperlink ref="A71" r:id="rId3" tooltip="Auswählen, um Informationen im Web zum Erstellen eines Diagramms von Anfang bis Ende anzuzeigen" display="Erstellen eines Diagramms von Anfang bis Ende" xr:uid="{07DA6EE5-AC8A-4EA4-B83F-2D702B965F52}"/>
  </hyperlinks>
  <pageMargins left="0.7" right="0.7" top="0.75" bottom="0.75" header="0.3" footer="0.3"/>
  <pageSetup paperSize="9" orientation="portrait" r:id="rId4"/>
  <drawing r:id="rId5"/>
  <tableParts count="2">
    <tablePart r:id="rId6"/>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CC3A9-9A71-4F23-8EAA-E401815B482A}">
  <dimension ref="A1:G76"/>
  <sheetViews>
    <sheetView showGridLines="0" topLeftCell="A7" zoomScaleNormal="100" zoomScalePageLayoutView="125" workbookViewId="0">
      <selection activeCell="G15" sqref="G15"/>
    </sheetView>
  </sheetViews>
  <sheetFormatPr baseColWidth="10" defaultColWidth="8.81640625" defaultRowHeight="15" customHeight="1"/>
  <cols>
    <col min="1" max="1" width="12.7265625" style="19" customWidth="1"/>
    <col min="2" max="2" width="82.81640625" style="20" customWidth="1"/>
    <col min="3" max="3" width="19.453125" style="20" customWidth="1"/>
    <col min="4" max="4" width="13.7265625" style="20" customWidth="1"/>
    <col min="5" max="5" width="10.81640625" style="20" customWidth="1"/>
    <col min="6" max="7" width="11.81640625" style="20" customWidth="1"/>
    <col min="8" max="16384" width="8.81640625" style="20"/>
  </cols>
  <sheetData>
    <row r="1" spans="1:7" ht="60" customHeight="1">
      <c r="A1" s="19" t="s">
        <v>58</v>
      </c>
    </row>
    <row r="2" spans="1:7" ht="15" customHeight="1">
      <c r="A2" s="19" t="s">
        <v>59</v>
      </c>
    </row>
    <row r="3" spans="1:7" ht="15" customHeight="1">
      <c r="A3" s="19" t="s">
        <v>60</v>
      </c>
    </row>
    <row r="4" spans="1:7" ht="15" customHeight="1">
      <c r="A4" s="19" t="s">
        <v>61</v>
      </c>
    </row>
    <row r="5" spans="1:7" s="21" customFormat="1" ht="15" customHeight="1">
      <c r="A5" s="19" t="s">
        <v>62</v>
      </c>
      <c r="B5" s="20"/>
      <c r="C5" s="20" t="s">
        <v>63</v>
      </c>
      <c r="D5" s="20" t="s">
        <v>64</v>
      </c>
      <c r="E5" s="20" t="s">
        <v>65</v>
      </c>
      <c r="F5" s="20" t="s">
        <v>66</v>
      </c>
      <c r="G5" s="20" t="s">
        <v>67</v>
      </c>
    </row>
    <row r="6" spans="1:7" s="21" customFormat="1" ht="15" customHeight="1">
      <c r="A6" s="19" t="s">
        <v>68</v>
      </c>
      <c r="B6" s="20"/>
      <c r="C6" s="20" t="s">
        <v>69</v>
      </c>
      <c r="D6" s="20" t="s">
        <v>70</v>
      </c>
      <c r="E6" s="22">
        <v>30000</v>
      </c>
      <c r="F6" s="22">
        <v>80000</v>
      </c>
      <c r="G6" s="22">
        <v>30000</v>
      </c>
    </row>
    <row r="7" spans="1:7" s="21" customFormat="1" ht="15" customHeight="1">
      <c r="A7" s="19" t="s">
        <v>71</v>
      </c>
      <c r="B7" s="20"/>
      <c r="C7" s="20" t="s">
        <v>69</v>
      </c>
      <c r="D7" s="20" t="s">
        <v>72</v>
      </c>
      <c r="E7" s="22">
        <v>10000</v>
      </c>
      <c r="F7" s="22">
        <v>30000</v>
      </c>
      <c r="G7" s="22">
        <v>40000</v>
      </c>
    </row>
    <row r="8" spans="1:7" s="21" customFormat="1" ht="15" customHeight="1">
      <c r="A8" s="19" t="s">
        <v>73</v>
      </c>
      <c r="B8" s="20"/>
      <c r="C8" s="20" t="s">
        <v>74</v>
      </c>
      <c r="D8" s="20" t="s">
        <v>75</v>
      </c>
      <c r="E8" s="22">
        <v>30000</v>
      </c>
      <c r="F8" s="22">
        <v>15000</v>
      </c>
      <c r="G8" s="22">
        <v>20000</v>
      </c>
    </row>
    <row r="9" spans="1:7" s="21" customFormat="1" ht="15" customHeight="1">
      <c r="A9" s="19" t="s">
        <v>76</v>
      </c>
      <c r="B9" s="20"/>
      <c r="C9" s="20" t="s">
        <v>74</v>
      </c>
      <c r="D9" s="20" t="s">
        <v>77</v>
      </c>
      <c r="E9" s="22">
        <v>25000</v>
      </c>
      <c r="F9" s="22">
        <v>80000</v>
      </c>
      <c r="G9" s="22">
        <v>120000</v>
      </c>
    </row>
    <row r="10" spans="1:7" s="21" customFormat="1" ht="15" customHeight="1">
      <c r="A10" s="19" t="s">
        <v>78</v>
      </c>
      <c r="B10" s="20"/>
      <c r="C10" s="20" t="s">
        <v>79</v>
      </c>
      <c r="D10" s="20" t="s">
        <v>80</v>
      </c>
      <c r="E10" s="22">
        <v>80000</v>
      </c>
      <c r="F10" s="22">
        <v>40000</v>
      </c>
      <c r="G10" s="22">
        <v>20000</v>
      </c>
    </row>
    <row r="11" spans="1:7" s="21" customFormat="1" ht="15" customHeight="1">
      <c r="A11" s="19"/>
      <c r="B11" s="20"/>
      <c r="C11" s="20" t="s">
        <v>79</v>
      </c>
      <c r="D11" s="20" t="s">
        <v>81</v>
      </c>
      <c r="E11" s="22">
        <v>90000</v>
      </c>
      <c r="F11" s="22">
        <v>35000</v>
      </c>
      <c r="G11" s="22">
        <v>25000</v>
      </c>
    </row>
    <row r="12" spans="1:7" s="21" customFormat="1" ht="15" customHeight="1">
      <c r="A12" s="19"/>
      <c r="B12" s="20"/>
      <c r="C12" s="20" t="s">
        <v>82</v>
      </c>
      <c r="D12" s="20" t="s">
        <v>83</v>
      </c>
      <c r="E12" s="22">
        <v>90000</v>
      </c>
      <c r="F12" s="22">
        <v>110000</v>
      </c>
      <c r="G12" s="22">
        <v>200000</v>
      </c>
    </row>
    <row r="13" spans="1:7" s="21" customFormat="1" ht="15" customHeight="1">
      <c r="A13" s="19"/>
      <c r="B13" s="20"/>
      <c r="C13" s="20" t="s">
        <v>82</v>
      </c>
      <c r="D13" s="20" t="s">
        <v>84</v>
      </c>
      <c r="E13" s="22">
        <v>75000</v>
      </c>
      <c r="F13" s="22">
        <v>82000</v>
      </c>
      <c r="G13" s="22">
        <v>150000</v>
      </c>
    </row>
    <row r="14" spans="1:7" s="21" customFormat="1" ht="15" customHeight="1">
      <c r="A14" s="19"/>
      <c r="B14" s="20"/>
      <c r="C14" s="20"/>
      <c r="D14" s="20"/>
      <c r="E14" s="20"/>
      <c r="F14" s="20"/>
      <c r="G14" s="20"/>
    </row>
    <row r="15" spans="1:7" s="21" customFormat="1" ht="15" customHeight="1">
      <c r="A15" s="19"/>
      <c r="B15" s="20"/>
      <c r="C15" s="20"/>
      <c r="D15" s="20"/>
      <c r="E15" s="20"/>
      <c r="F15" s="20"/>
      <c r="G15" s="20"/>
    </row>
    <row r="16" spans="1:7" s="21" customFormat="1" ht="15" customHeight="1">
      <c r="A16" s="19"/>
      <c r="B16" s="20"/>
      <c r="C16" s="20"/>
      <c r="D16" s="20"/>
      <c r="E16" s="20"/>
      <c r="F16" s="20"/>
      <c r="G16" s="20"/>
    </row>
    <row r="17" spans="1:7" s="21" customFormat="1" ht="15" customHeight="1">
      <c r="A17" s="19"/>
      <c r="B17" s="20"/>
      <c r="C17" s="20"/>
      <c r="D17" s="20"/>
      <c r="E17" s="20"/>
      <c r="F17" s="20"/>
      <c r="G17" s="20"/>
    </row>
    <row r="18" spans="1:7" s="21" customFormat="1" ht="15" customHeight="1">
      <c r="A18" s="19"/>
      <c r="B18" s="20"/>
      <c r="C18" s="20"/>
      <c r="D18" s="20"/>
      <c r="E18" s="20"/>
      <c r="F18" s="20"/>
      <c r="G18" s="20"/>
    </row>
    <row r="19" spans="1:7" s="21" customFormat="1" ht="15" customHeight="1">
      <c r="A19" s="19"/>
      <c r="B19" s="20"/>
      <c r="C19" s="20"/>
      <c r="D19" s="20"/>
      <c r="E19" s="20"/>
      <c r="F19" s="20"/>
      <c r="G19" s="20"/>
    </row>
    <row r="20" spans="1:7" s="21" customFormat="1" ht="15" customHeight="1">
      <c r="A20" s="19"/>
      <c r="B20" s="20"/>
      <c r="C20" s="20"/>
      <c r="D20" s="20"/>
      <c r="E20" s="20"/>
      <c r="F20" s="20"/>
      <c r="G20" s="20"/>
    </row>
    <row r="21" spans="1:7" s="21" customFormat="1" ht="15" customHeight="1">
      <c r="A21" s="19"/>
      <c r="B21" s="20"/>
      <c r="C21" s="20"/>
      <c r="D21" s="20"/>
      <c r="E21" s="20"/>
      <c r="F21" s="20"/>
      <c r="G21" s="20"/>
    </row>
    <row r="22" spans="1:7" s="21" customFormat="1" ht="15" customHeight="1">
      <c r="A22" s="19"/>
      <c r="B22" s="20"/>
    </row>
    <row r="23" spans="1:7" s="21" customFormat="1" ht="15" customHeight="1">
      <c r="A23" s="19"/>
      <c r="B23" s="20"/>
    </row>
    <row r="24" spans="1:7" s="21" customFormat="1" ht="15" customHeight="1">
      <c r="A24" s="19"/>
      <c r="B24" s="20"/>
    </row>
    <row r="27" spans="1:7" ht="15" customHeight="1">
      <c r="A27" s="19" t="s">
        <v>85</v>
      </c>
    </row>
    <row r="28" spans="1:7" ht="15" customHeight="1">
      <c r="A28" s="19" t="s">
        <v>86</v>
      </c>
    </row>
    <row r="29" spans="1:7" ht="15" customHeight="1">
      <c r="A29" s="19" t="s">
        <v>87</v>
      </c>
    </row>
    <row r="30" spans="1:7" ht="15" customHeight="1">
      <c r="A30" s="19" t="s">
        <v>88</v>
      </c>
    </row>
    <row r="31" spans="1:7" ht="15" customHeight="1">
      <c r="A31" s="19" t="s">
        <v>89</v>
      </c>
    </row>
    <row r="32" spans="1:7" ht="15" customHeight="1">
      <c r="A32" s="19" t="s">
        <v>90</v>
      </c>
    </row>
    <row r="33" spans="1:7" ht="15" customHeight="1">
      <c r="A33" s="19" t="s">
        <v>91</v>
      </c>
    </row>
    <row r="34" spans="1:7" ht="15" customHeight="1">
      <c r="A34" s="19" t="s">
        <v>92</v>
      </c>
      <c r="C34" s="20" t="s">
        <v>63</v>
      </c>
      <c r="D34" s="20" t="s">
        <v>64</v>
      </c>
      <c r="E34" s="20" t="s">
        <v>65</v>
      </c>
      <c r="F34" s="20" t="s">
        <v>66</v>
      </c>
      <c r="G34" s="20" t="s">
        <v>67</v>
      </c>
    </row>
    <row r="35" spans="1:7" ht="15" customHeight="1">
      <c r="C35" s="20" t="s">
        <v>74</v>
      </c>
      <c r="D35" s="20" t="s">
        <v>75</v>
      </c>
      <c r="E35" s="22">
        <v>30000</v>
      </c>
      <c r="F35" s="22">
        <v>15000</v>
      </c>
      <c r="G35" s="22">
        <v>20000</v>
      </c>
    </row>
    <row r="36" spans="1:7" ht="15" customHeight="1">
      <c r="C36" s="20" t="s">
        <v>74</v>
      </c>
      <c r="D36" s="20" t="s">
        <v>77</v>
      </c>
      <c r="E36" s="22">
        <v>25000</v>
      </c>
      <c r="F36" s="22">
        <v>80000</v>
      </c>
      <c r="G36" s="22">
        <v>120000</v>
      </c>
    </row>
    <row r="37" spans="1:7" ht="15" customHeight="1">
      <c r="C37" s="20" t="s">
        <v>79</v>
      </c>
      <c r="D37" s="20" t="s">
        <v>93</v>
      </c>
      <c r="E37" s="22">
        <v>80000</v>
      </c>
      <c r="F37" s="22">
        <v>40000</v>
      </c>
      <c r="G37" s="22">
        <v>20000</v>
      </c>
    </row>
    <row r="38" spans="1:7" ht="15" customHeight="1">
      <c r="C38" s="20" t="s">
        <v>79</v>
      </c>
      <c r="D38" s="20" t="s">
        <v>81</v>
      </c>
      <c r="E38" s="22">
        <v>90000</v>
      </c>
      <c r="F38" s="22">
        <v>35000</v>
      </c>
      <c r="G38" s="22">
        <v>25000</v>
      </c>
    </row>
    <row r="39" spans="1:7" ht="15" customHeight="1">
      <c r="C39" s="20" t="s">
        <v>82</v>
      </c>
      <c r="D39" s="20" t="s">
        <v>83</v>
      </c>
      <c r="E39" s="22">
        <v>90000</v>
      </c>
      <c r="F39" s="22">
        <v>110000</v>
      </c>
      <c r="G39" s="22">
        <v>200000</v>
      </c>
    </row>
    <row r="40" spans="1:7" ht="15" customHeight="1">
      <c r="C40" s="20" t="s">
        <v>82</v>
      </c>
      <c r="D40" s="20" t="s">
        <v>84</v>
      </c>
      <c r="E40" s="22">
        <v>75000</v>
      </c>
      <c r="F40" s="22">
        <v>82000</v>
      </c>
      <c r="G40" s="22">
        <v>150000</v>
      </c>
    </row>
    <row r="41" spans="1:7" ht="15" customHeight="1">
      <c r="C41" s="20" t="s">
        <v>69</v>
      </c>
      <c r="D41" s="20" t="s">
        <v>70</v>
      </c>
      <c r="E41" s="22">
        <v>30000</v>
      </c>
      <c r="F41" s="22">
        <v>80000</v>
      </c>
      <c r="G41" s="22">
        <v>30000</v>
      </c>
    </row>
    <row r="42" spans="1:7" ht="15" customHeight="1">
      <c r="C42" s="20" t="s">
        <v>69</v>
      </c>
      <c r="D42" s="20" t="s">
        <v>72</v>
      </c>
      <c r="E42" s="22">
        <v>10000</v>
      </c>
      <c r="F42" s="22">
        <v>30000</v>
      </c>
      <c r="G42" s="22">
        <v>40000</v>
      </c>
    </row>
    <row r="49" spans="1:7" ht="15" customHeight="1">
      <c r="A49" s="19" t="s">
        <v>94</v>
      </c>
    </row>
    <row r="50" spans="1:7" ht="15" customHeight="1">
      <c r="A50" s="19" t="s">
        <v>95</v>
      </c>
    </row>
    <row r="51" spans="1:7" ht="15" customHeight="1">
      <c r="A51" s="19" t="s">
        <v>96</v>
      </c>
    </row>
    <row r="52" spans="1:7" ht="15" customHeight="1">
      <c r="A52" s="19" t="s">
        <v>97</v>
      </c>
    </row>
    <row r="53" spans="1:7" ht="15" customHeight="1">
      <c r="A53" s="19" t="s">
        <v>98</v>
      </c>
    </row>
    <row r="54" spans="1:7" ht="15" customHeight="1">
      <c r="A54" s="19" t="s">
        <v>99</v>
      </c>
      <c r="C54" s="20" t="s">
        <v>63</v>
      </c>
      <c r="D54" s="20" t="s">
        <v>64</v>
      </c>
      <c r="E54" s="20" t="s">
        <v>65</v>
      </c>
      <c r="F54" s="20" t="s">
        <v>66</v>
      </c>
      <c r="G54" s="20" t="s">
        <v>67</v>
      </c>
    </row>
    <row r="55" spans="1:7" ht="15" customHeight="1">
      <c r="A55" s="19" t="s">
        <v>100</v>
      </c>
      <c r="C55" s="20" t="s">
        <v>74</v>
      </c>
      <c r="D55" s="20" t="s">
        <v>75</v>
      </c>
      <c r="E55" s="23">
        <v>30000</v>
      </c>
      <c r="F55" s="23">
        <v>15000</v>
      </c>
      <c r="G55" s="23">
        <v>20000</v>
      </c>
    </row>
    <row r="56" spans="1:7" ht="15" customHeight="1">
      <c r="A56" s="19" t="s">
        <v>101</v>
      </c>
      <c r="C56" s="20" t="s">
        <v>74</v>
      </c>
      <c r="D56" s="20" t="s">
        <v>77</v>
      </c>
      <c r="E56" s="23">
        <v>25000</v>
      </c>
      <c r="F56" s="23">
        <v>80000</v>
      </c>
      <c r="G56" s="23">
        <v>120000</v>
      </c>
    </row>
    <row r="57" spans="1:7" ht="15" customHeight="1">
      <c r="C57" s="20" t="s">
        <v>79</v>
      </c>
      <c r="D57" s="20" t="s">
        <v>93</v>
      </c>
      <c r="E57" s="23">
        <v>80000</v>
      </c>
      <c r="F57" s="23">
        <v>40000</v>
      </c>
      <c r="G57" s="23">
        <v>20000</v>
      </c>
    </row>
    <row r="58" spans="1:7" ht="15" customHeight="1">
      <c r="C58" s="20" t="s">
        <v>79</v>
      </c>
      <c r="D58" s="20" t="s">
        <v>81</v>
      </c>
      <c r="E58" s="23">
        <v>90000</v>
      </c>
      <c r="F58" s="23">
        <v>35000</v>
      </c>
      <c r="G58" s="23">
        <v>25000</v>
      </c>
    </row>
    <row r="59" spans="1:7" ht="15" customHeight="1">
      <c r="C59" s="20" t="s">
        <v>82</v>
      </c>
      <c r="D59" s="20" t="s">
        <v>83</v>
      </c>
      <c r="E59" s="23">
        <v>90000</v>
      </c>
      <c r="F59" s="23">
        <v>110000</v>
      </c>
      <c r="G59" s="23">
        <v>200000</v>
      </c>
    </row>
    <row r="60" spans="1:7" ht="15" customHeight="1">
      <c r="C60" s="20" t="s">
        <v>82</v>
      </c>
      <c r="D60" s="20" t="s">
        <v>84</v>
      </c>
      <c r="E60" s="23">
        <v>75000</v>
      </c>
      <c r="F60" s="23">
        <v>82000</v>
      </c>
      <c r="G60" s="23">
        <v>150000</v>
      </c>
    </row>
    <row r="61" spans="1:7" ht="15" customHeight="1">
      <c r="C61" s="20" t="s">
        <v>69</v>
      </c>
      <c r="D61" s="20" t="s">
        <v>70</v>
      </c>
      <c r="E61" s="23">
        <v>30000</v>
      </c>
      <c r="F61" s="23">
        <v>80000</v>
      </c>
      <c r="G61" s="23">
        <v>30000</v>
      </c>
    </row>
    <row r="62" spans="1:7" ht="15" customHeight="1">
      <c r="C62" s="20" t="s">
        <v>69</v>
      </c>
      <c r="D62" s="20" t="s">
        <v>72</v>
      </c>
      <c r="E62" s="23">
        <v>10000</v>
      </c>
      <c r="F62" s="23">
        <v>30000</v>
      </c>
      <c r="G62" s="23">
        <v>40000</v>
      </c>
    </row>
    <row r="73" spans="1:1" ht="15" customHeight="1">
      <c r="A73" s="19" t="s">
        <v>102</v>
      </c>
    </row>
    <row r="74" spans="1:1" ht="15" customHeight="1">
      <c r="A74" s="19" t="s">
        <v>103</v>
      </c>
    </row>
    <row r="75" spans="1:1" ht="15" customHeight="1">
      <c r="A75" s="19" t="s">
        <v>104</v>
      </c>
    </row>
    <row r="76" spans="1:1" ht="15" customHeight="1">
      <c r="A76" s="19" t="s">
        <v>105</v>
      </c>
    </row>
  </sheetData>
  <hyperlinks>
    <hyperlink ref="A74" r:id="rId1" tooltip="Auswählen, um Informationen aus dem Web zum sofortigen Analysieren von Daten anzuzeigen" xr:uid="{F3CD3266-A1D9-40BB-A2B2-0B39AACF279E}"/>
    <hyperlink ref="A75" r:id="rId2" tooltip="Auswählen, um Informationen aus dem Web zum Analysieren von Daten mithilfe von Sparklines anzuzeigen" xr:uid="{A4909917-2896-4BEA-9D06-B60E6EE25FA2}"/>
  </hyperlinks>
  <pageMargins left="0.7" right="0.7" top="0.75" bottom="0.75" header="0.3" footer="0.3"/>
  <pageSetup paperSize="9" orientation="portrait" r:id="rId3"/>
  <drawing r:id="rId4"/>
  <tableParts count="3">
    <tablePart r:id="rId5"/>
    <tablePart r:id="rId6"/>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32C2-0195-48B7-B02B-E088FA1B6153}">
  <dimension ref="A1:D3"/>
  <sheetViews>
    <sheetView topLeftCell="A10" zoomScale="85" zoomScaleNormal="85" workbookViewId="0">
      <selection activeCell="D3" sqref="D3"/>
    </sheetView>
  </sheetViews>
  <sheetFormatPr baseColWidth="10" defaultColWidth="11.453125" defaultRowHeight="14.5"/>
  <cols>
    <col min="1" max="1" width="17" style="29" bestFit="1" customWidth="1"/>
    <col min="2" max="2" width="17.453125" style="29" bestFit="1" customWidth="1"/>
    <col min="3" max="3" width="11.453125" style="29"/>
    <col min="4" max="4" width="18.81640625" style="29" bestFit="1" customWidth="1"/>
    <col min="5" max="5" width="3.1796875" style="29" bestFit="1" customWidth="1"/>
    <col min="6" max="16384" width="11.453125" style="29"/>
  </cols>
  <sheetData>
    <row r="1" spans="1:4">
      <c r="B1" s="29" t="s">
        <v>138</v>
      </c>
      <c r="C1" s="29" t="s">
        <v>139</v>
      </c>
      <c r="D1" s="29" t="s">
        <v>140</v>
      </c>
    </row>
    <row r="2" spans="1:4">
      <c r="A2" s="29" t="s">
        <v>141</v>
      </c>
      <c r="B2" s="29">
        <v>150</v>
      </c>
      <c r="C2" s="29">
        <v>2</v>
      </c>
      <c r="D2" s="29">
        <f>B2*C2</f>
        <v>300</v>
      </c>
    </row>
    <row r="3" spans="1:4">
      <c r="A3" s="29" t="s">
        <v>142</v>
      </c>
      <c r="B3" s="29">
        <v>25</v>
      </c>
      <c r="C3" s="29">
        <v>2</v>
      </c>
      <c r="D3" s="29">
        <f>B3*C3</f>
        <v>50</v>
      </c>
    </row>
  </sheetData>
  <pageMargins left="0.7" right="0.7" top="0.78740157500000008" bottom="0.78740157500000008"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FCF7-855D-4970-954E-8D14E66425F6}">
  <dimension ref="A1:AF34"/>
  <sheetViews>
    <sheetView zoomScale="70" zoomScaleNormal="70" workbookViewId="0">
      <selection activeCell="AF35" sqref="AF35"/>
    </sheetView>
  </sheetViews>
  <sheetFormatPr baseColWidth="10" defaultColWidth="11.453125" defaultRowHeight="14.5"/>
  <cols>
    <col min="1" max="16384" width="11.453125" style="31"/>
  </cols>
  <sheetData>
    <row r="1" spans="1:5" ht="16">
      <c r="A1" s="30" t="s">
        <v>143</v>
      </c>
    </row>
    <row r="3" spans="1:5">
      <c r="A3" s="32" t="s">
        <v>144</v>
      </c>
      <c r="B3" s="32"/>
      <c r="C3" s="32"/>
      <c r="D3" s="32"/>
      <c r="E3" s="32"/>
    </row>
    <row r="4" spans="1:5">
      <c r="A4" s="32"/>
      <c r="B4" s="32"/>
      <c r="C4" s="32"/>
      <c r="D4" s="32"/>
      <c r="E4" s="32"/>
    </row>
    <row r="5" spans="1:5">
      <c r="A5" s="32" t="s">
        <v>145</v>
      </c>
      <c r="B5" s="32"/>
      <c r="C5" s="32" t="s">
        <v>146</v>
      </c>
      <c r="D5" s="32" t="s">
        <v>147</v>
      </c>
      <c r="E5" s="32" t="s">
        <v>148</v>
      </c>
    </row>
    <row r="6" spans="1:5">
      <c r="A6" s="32" t="s">
        <v>149</v>
      </c>
      <c r="B6" s="32" t="s">
        <v>150</v>
      </c>
      <c r="C6" s="32">
        <v>99.8</v>
      </c>
      <c r="D6" s="32">
        <v>175</v>
      </c>
      <c r="E6" s="32">
        <f>(D6-C6)/C6</f>
        <v>0.7535070140280562</v>
      </c>
    </row>
    <row r="7" spans="1:5">
      <c r="A7" s="32"/>
      <c r="B7" s="32" t="s">
        <v>151</v>
      </c>
      <c r="C7" s="32">
        <v>149.85</v>
      </c>
      <c r="D7" s="32">
        <v>287</v>
      </c>
      <c r="E7" s="32">
        <f>(D7-C7)/C7</f>
        <v>0.9152485819152486</v>
      </c>
    </row>
    <row r="8" spans="1:5">
      <c r="A8" s="32"/>
      <c r="B8" s="32" t="s">
        <v>152</v>
      </c>
      <c r="C8" s="32">
        <v>170.25</v>
      </c>
      <c r="D8" s="32">
        <v>295</v>
      </c>
      <c r="E8" s="32">
        <f>(D8-C8)/C8</f>
        <v>0.73274596182085172</v>
      </c>
    </row>
    <row r="9" spans="1:5">
      <c r="A9" s="32" t="s">
        <v>153</v>
      </c>
      <c r="B9" s="32"/>
      <c r="C9" s="32">
        <f>SUM(C6:C8)/3</f>
        <v>139.96666666666667</v>
      </c>
      <c r="D9" s="32">
        <f>SUM(D6:D8)/3</f>
        <v>252.33333333333334</v>
      </c>
      <c r="E9" s="32">
        <f>SUM(E6:E8)/3</f>
        <v>0.80050051925471888</v>
      </c>
    </row>
    <row r="10" spans="1:5">
      <c r="A10" s="32"/>
      <c r="B10" s="32"/>
      <c r="C10" s="32"/>
      <c r="D10" s="32"/>
      <c r="E10" s="32"/>
    </row>
    <row r="11" spans="1:5" ht="16">
      <c r="A11" s="33" t="s">
        <v>154</v>
      </c>
    </row>
    <row r="13" spans="1:5" ht="19" thickBot="1">
      <c r="A13" s="105" t="s">
        <v>144</v>
      </c>
      <c r="B13" s="105"/>
      <c r="C13" s="105"/>
      <c r="D13" s="105"/>
      <c r="E13" s="105"/>
    </row>
    <row r="14" spans="1:5" ht="15" thickTop="1">
      <c r="A14" s="34"/>
      <c r="B14" s="34"/>
      <c r="C14" s="34"/>
      <c r="D14" s="35"/>
      <c r="E14" s="34"/>
    </row>
    <row r="15" spans="1:5" ht="16">
      <c r="A15" s="106" t="s">
        <v>145</v>
      </c>
      <c r="B15" s="106"/>
      <c r="C15" s="36" t="s">
        <v>146</v>
      </c>
      <c r="D15" s="36" t="s">
        <v>147</v>
      </c>
      <c r="E15" s="36" t="s">
        <v>148</v>
      </c>
    </row>
    <row r="16" spans="1:5" ht="16">
      <c r="A16" s="107" t="s">
        <v>149</v>
      </c>
      <c r="B16" s="37" t="s">
        <v>150</v>
      </c>
      <c r="C16" s="38">
        <v>99.8</v>
      </c>
      <c r="D16" s="38">
        <v>175</v>
      </c>
      <c r="E16" s="39">
        <f>(D16-C16)/C16</f>
        <v>0.7535070140280562</v>
      </c>
    </row>
    <row r="17" spans="1:27" ht="16">
      <c r="A17" s="107"/>
      <c r="B17" s="37" t="s">
        <v>151</v>
      </c>
      <c r="C17" s="38">
        <v>149.85</v>
      </c>
      <c r="D17" s="38">
        <v>287</v>
      </c>
      <c r="E17" s="39">
        <f>(D17-C17)/C17</f>
        <v>0.9152485819152486</v>
      </c>
    </row>
    <row r="18" spans="1:27" ht="16.5" thickBot="1">
      <c r="A18" s="108"/>
      <c r="B18" s="37" t="s">
        <v>152</v>
      </c>
      <c r="C18" s="38">
        <v>170.25</v>
      </c>
      <c r="D18" s="38">
        <v>295</v>
      </c>
      <c r="E18" s="39">
        <f>(D18-C18)/C18</f>
        <v>0.73274596182085172</v>
      </c>
    </row>
    <row r="19" spans="1:27" ht="16.5" thickTop="1">
      <c r="A19" s="40" t="s">
        <v>153</v>
      </c>
      <c r="B19" s="41"/>
      <c r="C19" s="42">
        <f>SUM(C16:C18)/3</f>
        <v>139.96666666666667</v>
      </c>
      <c r="D19" s="42">
        <f>SUM(D16:D18)/3</f>
        <v>252.33333333333334</v>
      </c>
      <c r="E19" s="43">
        <f>SUM(E16:E18)/3</f>
        <v>0.80050051925471888</v>
      </c>
    </row>
    <row r="24" spans="1:27">
      <c r="X24" s="44"/>
      <c r="AA24" s="44"/>
    </row>
    <row r="34" spans="30:32">
      <c r="AD34" s="31">
        <v>0.9</v>
      </c>
      <c r="AE34" s="31">
        <v>0.6</v>
      </c>
      <c r="AF34" s="31">
        <f>ROUND(SUM(AD34:AE34),0)</f>
        <v>2</v>
      </c>
    </row>
  </sheetData>
  <mergeCells count="3">
    <mergeCell ref="A13:E13"/>
    <mergeCell ref="A15:B15"/>
    <mergeCell ref="A16:A18"/>
  </mergeCells>
  <pageMargins left="0.7" right="0.7" top="0.78740157500000008" bottom="0.78740157500000008"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79C6-6CD4-4034-8F65-BAEB7EAEFA0E}">
  <dimension ref="A1"/>
  <sheetViews>
    <sheetView workbookViewId="0"/>
  </sheetViews>
  <sheetFormatPr baseColWidth="10" defaultRowHeight="14.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vt:i4>
      </vt:variant>
    </vt:vector>
  </HeadingPairs>
  <TitlesOfParts>
    <vt:vector size="19" baseType="lpstr">
      <vt:lpstr>Blitzvorschau</vt:lpstr>
      <vt:lpstr>DropDown</vt:lpstr>
      <vt:lpstr>Weltbevölkerung</vt:lpstr>
      <vt:lpstr>Kreisdiagramm</vt:lpstr>
      <vt:lpstr>9. Diagramme</vt:lpstr>
      <vt:lpstr>8. Analysieren</vt:lpstr>
      <vt:lpstr>Formel mit Zellbezügen</vt:lpstr>
      <vt:lpstr>Formatierung-Zellformate</vt:lpstr>
      <vt:lpstr>Einfache Berechnungen</vt:lpstr>
      <vt:lpstr>WENN</vt:lpstr>
      <vt:lpstr>Wenn-Dann-kombi </vt:lpstr>
      <vt:lpstr>Rechnung ohne</vt:lpstr>
      <vt:lpstr>Rechnung-E</vt:lpstr>
      <vt:lpstr>Artikel</vt:lpstr>
      <vt:lpstr>Kunden</vt:lpstr>
      <vt:lpstr>Warenbestand</vt:lpstr>
      <vt:lpstr>Verknüpfung</vt:lpstr>
      <vt:lpstr>Tabelle2</vt:lpstr>
      <vt:lpstr>Weltbevölkerung!ein_na_b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Anita Velten</dc:creator>
  <cp:lastModifiedBy>Anita Velten</cp:lastModifiedBy>
  <dcterms:created xsi:type="dcterms:W3CDTF">2024-09-03T13:19:44Z</dcterms:created>
  <dcterms:modified xsi:type="dcterms:W3CDTF">2024-09-04T08:55:05Z</dcterms:modified>
</cp:coreProperties>
</file>